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Gefi_budget" defaultThemeVersion="124226"/>
  <bookViews>
    <workbookView xWindow="0" yWindow="90" windowWidth="15480" windowHeight="11640" activeTab="1"/>
  </bookViews>
  <sheets>
    <sheet name="Admin" sheetId="10" r:id="rId1"/>
    <sheet name="Recap" sheetId="11" r:id="rId2"/>
  </sheets>
  <definedNames>
    <definedName name="_xlnm.Print_Titles" localSheetId="0">Admin!$1:$5</definedName>
    <definedName name="_xlnm.Print_Titles" localSheetId="1">Recap!$1:$5</definedName>
    <definedName name="_xlnm.Print_Area" localSheetId="0">Admin!$A$6:$H$112</definedName>
    <definedName name="_xlnm.Print_Area" localSheetId="1">Recap!$A$6:$H$19</definedName>
  </definedNames>
  <calcPr calcId="145621"/>
</workbook>
</file>

<file path=xl/calcChain.xml><?xml version="1.0" encoding="utf-8"?>
<calcChain xmlns="http://schemas.openxmlformats.org/spreadsheetml/2006/main">
  <c r="H19" i="11" l="1"/>
  <c r="G19" i="11"/>
  <c r="F19" i="11"/>
  <c r="E19" i="11"/>
  <c r="D19" i="11"/>
  <c r="C19" i="11"/>
  <c r="H17" i="11"/>
  <c r="G17" i="11"/>
  <c r="F17" i="11"/>
  <c r="E17" i="11"/>
  <c r="D17" i="11"/>
  <c r="C17" i="11"/>
  <c r="H15" i="11"/>
  <c r="G15" i="11"/>
  <c r="F15" i="11"/>
  <c r="E15" i="11"/>
  <c r="D15" i="11"/>
  <c r="C15" i="11"/>
  <c r="H13" i="11"/>
  <c r="G13" i="11"/>
  <c r="F13" i="11"/>
  <c r="E13" i="11"/>
  <c r="D13" i="11"/>
  <c r="C13" i="11"/>
  <c r="H11" i="11"/>
  <c r="G11" i="11"/>
  <c r="F11" i="11"/>
  <c r="E11" i="11"/>
  <c r="D11" i="11"/>
  <c r="C11" i="11"/>
  <c r="H9" i="11"/>
  <c r="G9" i="11"/>
  <c r="F9" i="11"/>
  <c r="E9" i="11"/>
  <c r="D9" i="11"/>
  <c r="C9" i="11"/>
  <c r="H7" i="11"/>
  <c r="G7" i="11"/>
  <c r="F7" i="11"/>
  <c r="E7" i="11"/>
  <c r="D7" i="11"/>
  <c r="C7" i="11"/>
</calcChain>
</file>

<file path=xl/sharedStrings.xml><?xml version="1.0" encoding="utf-8"?>
<sst xmlns="http://schemas.openxmlformats.org/spreadsheetml/2006/main" count="248" uniqueCount="220">
  <si>
    <t>3</t>
  </si>
  <si>
    <t>Budget 2013</t>
  </si>
  <si>
    <t>Budget 2012</t>
  </si>
  <si>
    <t>Comptes 2011</t>
  </si>
  <si>
    <t>Dépenses</t>
  </si>
  <si>
    <t>Recettes</t>
  </si>
  <si>
    <t xml:space="preserve"> Commune de Villars-sur-Glâne      Budget 2013</t>
  </si>
  <si>
    <t>0</t>
  </si>
  <si>
    <t>Administration</t>
  </si>
  <si>
    <t>020</t>
  </si>
  <si>
    <t>Administration générale</t>
  </si>
  <si>
    <t>020.501.30</t>
  </si>
  <si>
    <t>Etude d'un nouveau bâtiment administratif (1180)</t>
  </si>
  <si>
    <t>030</t>
  </si>
  <si>
    <t>Informatique et télécommunications</t>
  </si>
  <si>
    <t>030.506</t>
  </si>
  <si>
    <t>Renouvellement de l'informatique de l'administration communale (1160)</t>
  </si>
  <si>
    <t>030.506.10</t>
  </si>
  <si>
    <t>Infrastructures informatiques pour la gestion électronique de documents (GED) (1190)</t>
  </si>
  <si>
    <t>2</t>
  </si>
  <si>
    <t>Enseignement et formation</t>
  </si>
  <si>
    <t>290</t>
  </si>
  <si>
    <t>Bâtiments d'école</t>
  </si>
  <si>
    <t>290.503.02</t>
  </si>
  <si>
    <t>Aménagement de quatre pavillons à l'école de Cormanon (1182)</t>
  </si>
  <si>
    <t>290.503.05</t>
  </si>
  <si>
    <t>Réfection de la salle paroissiale de l'école de Villars-Vert (1173)</t>
  </si>
  <si>
    <t>290.503.20</t>
  </si>
  <si>
    <t>Achat de deux cellules d'activité aux Platanes pour les écoles (1189)</t>
  </si>
  <si>
    <t>290.503.32</t>
  </si>
  <si>
    <t>Réhabilitation de l'école de Cormanon (1131)</t>
  </si>
  <si>
    <t>290.503.35</t>
  </si>
  <si>
    <t>Construction de pavillons scolaires "enfantine" (1130)</t>
  </si>
  <si>
    <t>290.503.50</t>
  </si>
  <si>
    <t>Etude et construction d'un nouveau centre scolaire du Platy (1119)</t>
  </si>
  <si>
    <t>290.506.05</t>
  </si>
  <si>
    <t>Achat équipements pour nouveau concept informatique des écoles (1140)</t>
  </si>
  <si>
    <t>290.506.30</t>
  </si>
  <si>
    <t>Mobilier et matériel de fonctionnement pour les nouvelles classes enfantines (1137)</t>
  </si>
  <si>
    <t>290.506.31</t>
  </si>
  <si>
    <t>Remplacement du système de chauffage et distribution d'eau chaude à l'école des Rochettes (1174)</t>
  </si>
  <si>
    <t>290.661.40</t>
  </si>
  <si>
    <t>Subvention cantonale à la construction de pavillons scolaires "enfantine" (1130)</t>
  </si>
  <si>
    <t>Culture, sports et loisirs</t>
  </si>
  <si>
    <t>330</t>
  </si>
  <si>
    <t>Parcs publics et chemin pédestres</t>
  </si>
  <si>
    <t>330.501</t>
  </si>
  <si>
    <t>Aménagement du Parc urbain du Platy (1003)</t>
  </si>
  <si>
    <t>330.501.30</t>
  </si>
  <si>
    <t>Aménagement du parc urbain de Cormanon-Est (COE) (1034)</t>
  </si>
  <si>
    <t>330.501.33</t>
  </si>
  <si>
    <t>Création d'un parking provisoire à Villars-Vert (1008)</t>
  </si>
  <si>
    <t>330.503</t>
  </si>
  <si>
    <t>Participation à la construction de la salle de spectacle de Fribourg (1075)</t>
  </si>
  <si>
    <t>330.503.01</t>
  </si>
  <si>
    <t>Participation à l'entretien lourd des bâtiments de l'Espace Nuithonie (1074)</t>
  </si>
  <si>
    <t>330.631.01</t>
  </si>
  <si>
    <t>Contribution de Coriolis à l'entretien lourd des bâtiments de l'Espace Nuithonie (1074)</t>
  </si>
  <si>
    <t>340</t>
  </si>
  <si>
    <t>Sports</t>
  </si>
  <si>
    <t>340.501.03</t>
  </si>
  <si>
    <t>Assainissement du terrain de football du Platy (1129)</t>
  </si>
  <si>
    <t>340.501.04</t>
  </si>
  <si>
    <t>Création d'un terrain de Beach Volley (1159)</t>
  </si>
  <si>
    <t>340.501.05</t>
  </si>
  <si>
    <t>Aménagement d'un terrain de football synthétique au Platy (1132)</t>
  </si>
  <si>
    <t>340.503.01</t>
  </si>
  <si>
    <t>Réfection de l'enveloppe et des installations du Centre sportif du Platy (1141)</t>
  </si>
  <si>
    <t>340.622</t>
  </si>
  <si>
    <t>Participation des communes à l'aménagement d'un terrain de football synthétique au Platy (1132)</t>
  </si>
  <si>
    <t>340.669</t>
  </si>
  <si>
    <t>Subvention de la LORO à l'assainissement du terrain de football du Platy</t>
  </si>
  <si>
    <t>5</t>
  </si>
  <si>
    <t>Affaires sociales</t>
  </si>
  <si>
    <t>570</t>
  </si>
  <si>
    <t>Homes pour personnes agées</t>
  </si>
  <si>
    <t>570.503</t>
  </si>
  <si>
    <t>Préparation et organisation du concours pour l'agrandissement de la Résidence Les Martinets (1133)</t>
  </si>
  <si>
    <t>570.503.01</t>
  </si>
  <si>
    <t>Agrandissement de la résidence Les Martinets (1133)</t>
  </si>
  <si>
    <t>570.506</t>
  </si>
  <si>
    <t>Assainissement des installations de la Résidence Les Martinets (1082)</t>
  </si>
  <si>
    <t>570.623</t>
  </si>
  <si>
    <t>Participation de la CODEMS à l'assainissement des installations de la Résidence Les Martinets (1082)</t>
  </si>
  <si>
    <t>6</t>
  </si>
  <si>
    <t>Transports et communications</t>
  </si>
  <si>
    <t>620</t>
  </si>
  <si>
    <t>Routes communales et génie-civil</t>
  </si>
  <si>
    <t>620.501.00</t>
  </si>
  <si>
    <t>Entretien lourd selon plan de gestion du réseau routier du 25.09.2001 (1050)</t>
  </si>
  <si>
    <t>620.501.01</t>
  </si>
  <si>
    <t>Bertigny - Villars-Vert aménagement accrochage piétonnier passerelle-place (1035)</t>
  </si>
  <si>
    <t>620.501.02</t>
  </si>
  <si>
    <t>Réhabilitation de la place de la gare - PAD 44 (1135)</t>
  </si>
  <si>
    <t>620.501.03</t>
  </si>
  <si>
    <t>Participation aux infrastructures de Cormanon-est - commune politique et propriétaire (1067)</t>
  </si>
  <si>
    <t>620.501.05</t>
  </si>
  <si>
    <t>Entretien lourd selon plan de gestion du réseau routier PGRR-2 (1142)</t>
  </si>
  <si>
    <t>620.501.06</t>
  </si>
  <si>
    <t>Aménagement modération et mobilité douce dans le quartier de Villars-Vert (1143)</t>
  </si>
  <si>
    <t>620.501.07</t>
  </si>
  <si>
    <t>aménagement de places de stationnement pour vélos à Cormanon et aux Rochettes (1167)</t>
  </si>
  <si>
    <t>620.501.08</t>
  </si>
  <si>
    <t>Participation aux travaux édilitaires et chemin piétonnier route de Cormanon (1147)</t>
  </si>
  <si>
    <t>620.501.11</t>
  </si>
  <si>
    <t>Réaménagement du carrefour de Villars-Vert (1168)</t>
  </si>
  <si>
    <t>620.501.15</t>
  </si>
  <si>
    <t>Aménagement de la route de Condoz (1019)</t>
  </si>
  <si>
    <t>620.501.22</t>
  </si>
  <si>
    <t>Réhabilitation de la route de Villars-Vert (1134)</t>
  </si>
  <si>
    <t>620.501.24</t>
  </si>
  <si>
    <t>Modérations de trafic et concept de stationnement (1052)</t>
  </si>
  <si>
    <t>620.501.26</t>
  </si>
  <si>
    <t>Aménagement parc d'activité de la zone industrielle de Moncor (1023)</t>
  </si>
  <si>
    <t>620.501.28</t>
  </si>
  <si>
    <t>Réaménagement de la route des Martinets (1025)</t>
  </si>
  <si>
    <t>620.501.40</t>
  </si>
  <si>
    <t>Réaménagement de la route de Ste-Apolline et création d'un trottoir (1066)</t>
  </si>
  <si>
    <t>620.501.41</t>
  </si>
  <si>
    <t>Réfection de la route de Villamont (1065)</t>
  </si>
  <si>
    <t>620.501.42</t>
  </si>
  <si>
    <t>Participation route de la Glâne secteur PAD 34 et 35 (1037)</t>
  </si>
  <si>
    <t>620.501.45</t>
  </si>
  <si>
    <t>Réaménagement de la route des Préalpes (1004)</t>
  </si>
  <si>
    <t>620.501.52</t>
  </si>
  <si>
    <t>Liaisons piétonnes et cyclables (Nord des Grand-Chênes, Beaumont, Platy) (1078)</t>
  </si>
  <si>
    <t>620.501.58</t>
  </si>
  <si>
    <t>Etudes PAD et participation aux infrastructures du sud du village (1145)</t>
  </si>
  <si>
    <t>620.501.62</t>
  </si>
  <si>
    <t>Aménagement des chemins piétonniers et des pistes cyclables (1078)</t>
  </si>
  <si>
    <t>620.501.64</t>
  </si>
  <si>
    <t>Assainissement éclairage public (1088)</t>
  </si>
  <si>
    <t>620.622.20</t>
  </si>
  <si>
    <t>Participation de l'Agglo à l'aménagement Bertigny - Villars-Vert passerelle-place (1035)</t>
  </si>
  <si>
    <t>620.631.21</t>
  </si>
  <si>
    <t>Participation du canton au réaménagement de la route des Préalpes (1004)</t>
  </si>
  <si>
    <t>620.631.30</t>
  </si>
  <si>
    <t>Participation du canton à l'aménagement de la route de Condoz (1019)</t>
  </si>
  <si>
    <t>650</t>
  </si>
  <si>
    <t>Service des transports publics</t>
  </si>
  <si>
    <t>650.501</t>
  </si>
  <si>
    <t>Aménagement des abris pour voyageurs (1032)</t>
  </si>
  <si>
    <t>650.501.15</t>
  </si>
  <si>
    <t>Aménagement terminus transports en commun ligne 5 - 2ème phase (1162)</t>
  </si>
  <si>
    <t>650.501.30</t>
  </si>
  <si>
    <t>Aménagement station "velopass" et couverts à velos aux Echelettes et à Cormanon (1146)</t>
  </si>
  <si>
    <t>650.662</t>
  </si>
  <si>
    <t>Participation de l'Agglo à l'aménagement du terminus des transports en commun de la ligne 5 - 2ème phase (1162)</t>
  </si>
  <si>
    <t>650.662.10</t>
  </si>
  <si>
    <t>Participation de l'Agglo à l'aménagement station "velopass" et couverts à velos aux Echelettes et Cormanon (1146)</t>
  </si>
  <si>
    <t>7</t>
  </si>
  <si>
    <t>Protection et aménagement de l'environnement</t>
  </si>
  <si>
    <t>700</t>
  </si>
  <si>
    <t>Service des eaux</t>
  </si>
  <si>
    <t>700.501</t>
  </si>
  <si>
    <t>Plan de renouvellement du réseau d'eau potable (1155)</t>
  </si>
  <si>
    <t>700.501.12</t>
  </si>
  <si>
    <t>Equipement eau potable et défense incendie Impasse du Panorama (1096)</t>
  </si>
  <si>
    <t>700.501.14</t>
  </si>
  <si>
    <t>Réseau de défense incendie secteur Villa Beata (1101)</t>
  </si>
  <si>
    <t>700.501.15</t>
  </si>
  <si>
    <t>Réseau de défense incendie du PAD de Planafaye (1158)</t>
  </si>
  <si>
    <t>700.501.40</t>
  </si>
  <si>
    <t>Bouclage et défense incendie de l'impasse de la route de Cormanon (1122)</t>
  </si>
  <si>
    <t>700.501.41</t>
  </si>
  <si>
    <t>Bouclage du réseau PAD Platy Centre II (1123)</t>
  </si>
  <si>
    <t>700.610</t>
  </si>
  <si>
    <t>Taxes de raccordement (1095)</t>
  </si>
  <si>
    <t>700.661.01</t>
  </si>
  <si>
    <t>Subventions ECAB sur extensions du réseau et adductions d'eau</t>
  </si>
  <si>
    <t>710</t>
  </si>
  <si>
    <t>Canalisations</t>
  </si>
  <si>
    <t>710.501.02</t>
  </si>
  <si>
    <t>Assainissement du quartier des Daillettes-Sud (1040)</t>
  </si>
  <si>
    <t>710.501.04</t>
  </si>
  <si>
    <t>Déplacement de la conduite du PAD de Planafaye (1153)</t>
  </si>
  <si>
    <t>710.501.07</t>
  </si>
  <si>
    <t>Renouvellement conduite et mise en séparatif du quartier de Villamont (1106)</t>
  </si>
  <si>
    <t>710.501.13</t>
  </si>
  <si>
    <t>Etude et travaux de mise en séparatif du quartier du Guintzet (1112)</t>
  </si>
  <si>
    <t>710.501.14</t>
  </si>
  <si>
    <t>Déplacement et équipement du secteur de l'Impasse du Panorama (1113)</t>
  </si>
  <si>
    <t>710.501.17</t>
  </si>
  <si>
    <t>Assainissement du secteur de Villars-Vert (1109)</t>
  </si>
  <si>
    <t>710.501.32</t>
  </si>
  <si>
    <t>Mise en séparatif PAD 44 (gare de Villars-sur-Glâne) (1136)</t>
  </si>
  <si>
    <t>710.501.33</t>
  </si>
  <si>
    <t>Construction collecteur Platy Centre II (1175)</t>
  </si>
  <si>
    <t>710.501.34</t>
  </si>
  <si>
    <t>Mise en séparatif du collecteur du chemin de la Redoute (1181)</t>
  </si>
  <si>
    <t>710.501.35</t>
  </si>
  <si>
    <t>Aménagement collecteur Platy Centre II (1188)</t>
  </si>
  <si>
    <t>710.610.10</t>
  </si>
  <si>
    <t>Contributions de raccordement (1110)</t>
  </si>
  <si>
    <t>720</t>
  </si>
  <si>
    <t>Ordures ménagères</t>
  </si>
  <si>
    <t>720.501.10</t>
  </si>
  <si>
    <t>Aménagement déchetterie principale (1046)</t>
  </si>
  <si>
    <t>720.503</t>
  </si>
  <si>
    <t>Réhabilitation de la fermette de la déchetterie principale (1166)</t>
  </si>
  <si>
    <t>740</t>
  </si>
  <si>
    <t>Cimetière</t>
  </si>
  <si>
    <t>740.501.10</t>
  </si>
  <si>
    <t>Construction du columbarium secteur IV (1085)</t>
  </si>
  <si>
    <t>750</t>
  </si>
  <si>
    <t>Energies renouvelables</t>
  </si>
  <si>
    <t>750.503</t>
  </si>
  <si>
    <t>Installation de panneaux solaires photovoltaïques (1139)</t>
  </si>
  <si>
    <t>750.660</t>
  </si>
  <si>
    <t>Subvention pour installation de panneaux solaires photovoltaïques (1139)</t>
  </si>
  <si>
    <t>9</t>
  </si>
  <si>
    <t>Finances et impôts</t>
  </si>
  <si>
    <t>940</t>
  </si>
  <si>
    <t>Gérance de la fortune et des dettes</t>
  </si>
  <si>
    <t>940.500.03</t>
  </si>
  <si>
    <t>PAD 34 - 35 achat des parcelles 3283, 3284 et 3286 (1149)</t>
  </si>
  <si>
    <t>940.500.99</t>
  </si>
  <si>
    <t>Achats de terrain, corrections etc. - selon l'art. 10 LIT 2 LCO (1070)</t>
  </si>
  <si>
    <t>940.600.10</t>
  </si>
  <si>
    <t>Vente de terrains à Cormanon-Est (1055)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</si>
</sst>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\ @"/>
    <numFmt numFmtId="165" formatCode="[&lt;&gt;0]#,##0.00\ ;;"/>
    <numFmt numFmtId="166" formatCode="[&lt;&gt;0]#,##0\ ;;"/>
  </numFmts>
  <fonts count="8" x14ac:knownFonts="1">
    <font>
      <sz val="10"/>
      <name val="Arial"/>
    </font>
    <font>
      <sz val="10"/>
      <name val="Times New Roman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00">
    <xf numFmtId="0" fontId="0" fillId="0" borderId="0"/>
    <xf numFmtId="164" fontId="5" fillId="0" borderId="1">
      <alignment horizontal="left" vertical="center"/>
    </xf>
    <xf numFmtId="165" fontId="5" fillId="0" borderId="2">
      <alignment vertical="center"/>
    </xf>
    <xf numFmtId="0" fontId="5" fillId="0" borderId="0">
      <alignment horizontal="left" vertical="center" wrapText="1"/>
    </xf>
    <xf numFmtId="166" fontId="5" fillId="2" borderId="3">
      <alignment vertical="center"/>
    </xf>
    <xf numFmtId="166" fontId="5" fillId="2" borderId="0">
      <alignment vertical="center"/>
    </xf>
    <xf numFmtId="166" fontId="5" fillId="0" borderId="3">
      <alignment vertical="center"/>
    </xf>
    <xf numFmtId="166" fontId="5" fillId="0" borderId="0">
      <alignment vertical="center"/>
    </xf>
    <xf numFmtId="165" fontId="5" fillId="0" borderId="3">
      <alignment vertical="center"/>
    </xf>
    <xf numFmtId="165" fontId="5" fillId="0" borderId="2">
      <alignment vertical="center"/>
    </xf>
    <xf numFmtId="165" fontId="5" fillId="0" borderId="3">
      <alignment vertical="center"/>
    </xf>
    <xf numFmtId="164" fontId="5" fillId="0" borderId="1">
      <alignment horizontal="left" vertical="center"/>
    </xf>
    <xf numFmtId="165" fontId="5" fillId="0" borderId="2">
      <alignment vertical="center"/>
    </xf>
    <xf numFmtId="0" fontId="5" fillId="0" borderId="0">
      <alignment horizontal="left" vertical="center" wrapText="1"/>
    </xf>
    <xf numFmtId="166" fontId="5" fillId="2" borderId="3">
      <alignment vertical="center"/>
    </xf>
    <xf numFmtId="166" fontId="5" fillId="2" borderId="0">
      <alignment vertical="center"/>
    </xf>
    <xf numFmtId="166" fontId="5" fillId="0" borderId="3">
      <alignment vertical="center"/>
    </xf>
    <xf numFmtId="166" fontId="5" fillId="0" borderId="0">
      <alignment vertical="center"/>
    </xf>
    <xf numFmtId="165" fontId="5" fillId="0" borderId="3">
      <alignment vertical="center"/>
    </xf>
    <xf numFmtId="165" fontId="5" fillId="0" borderId="2">
      <alignment vertical="center"/>
    </xf>
    <xf numFmtId="165" fontId="5" fillId="0" borderId="3">
      <alignment vertical="center"/>
    </xf>
    <xf numFmtId="164" fontId="6" fillId="0" borderId="1">
      <alignment horizontal="left" vertical="center"/>
    </xf>
    <xf numFmtId="165" fontId="6" fillId="0" borderId="2">
      <alignment vertical="center"/>
    </xf>
    <xf numFmtId="0" fontId="6" fillId="0" borderId="0">
      <alignment horizontal="left" vertical="center" wrapText="1"/>
    </xf>
    <xf numFmtId="166" fontId="6" fillId="2" borderId="3">
      <alignment vertical="center"/>
    </xf>
    <xf numFmtId="166" fontId="6" fillId="2" borderId="0">
      <alignment vertical="center"/>
    </xf>
    <xf numFmtId="166" fontId="6" fillId="0" borderId="3">
      <alignment vertical="center"/>
    </xf>
    <xf numFmtId="166" fontId="6" fillId="0" borderId="0">
      <alignment vertical="center"/>
    </xf>
    <xf numFmtId="165" fontId="6" fillId="0" borderId="3">
      <alignment vertical="center"/>
    </xf>
    <xf numFmtId="165" fontId="6" fillId="0" borderId="2">
      <alignment vertical="center"/>
    </xf>
    <xf numFmtId="165" fontId="6" fillId="0" borderId="3">
      <alignment vertical="center"/>
    </xf>
    <xf numFmtId="164" fontId="6" fillId="0" borderId="1">
      <alignment horizontal="left" vertical="center"/>
    </xf>
    <xf numFmtId="165" fontId="6" fillId="0" borderId="2">
      <alignment vertical="center"/>
    </xf>
    <xf numFmtId="0" fontId="6" fillId="0" borderId="0">
      <alignment horizontal="left" vertical="center" wrapText="1"/>
    </xf>
    <xf numFmtId="166" fontId="6" fillId="2" borderId="3">
      <alignment vertical="center"/>
    </xf>
    <xf numFmtId="166" fontId="6" fillId="2" borderId="0">
      <alignment vertical="center"/>
    </xf>
    <xf numFmtId="166" fontId="6" fillId="0" borderId="3">
      <alignment vertical="center"/>
    </xf>
    <xf numFmtId="166" fontId="6" fillId="0" borderId="0">
      <alignment vertical="center"/>
    </xf>
    <xf numFmtId="165" fontId="6" fillId="0" borderId="3">
      <alignment vertical="center"/>
    </xf>
    <xf numFmtId="165" fontId="6" fillId="0" borderId="2">
      <alignment vertical="center"/>
    </xf>
    <xf numFmtId="165" fontId="6" fillId="0" borderId="3">
      <alignment vertical="center"/>
    </xf>
    <xf numFmtId="164" fontId="6" fillId="0" borderId="1">
      <alignment horizontal="left" vertical="center"/>
    </xf>
    <xf numFmtId="165" fontId="6" fillId="0" borderId="2">
      <alignment vertical="center"/>
    </xf>
    <xf numFmtId="0" fontId="6" fillId="0" borderId="0">
      <alignment horizontal="left" vertical="center" wrapText="1"/>
    </xf>
    <xf numFmtId="166" fontId="6" fillId="2" borderId="3">
      <alignment vertical="center"/>
    </xf>
    <xf numFmtId="166" fontId="6" fillId="2" borderId="0">
      <alignment vertical="center"/>
    </xf>
    <xf numFmtId="166" fontId="6" fillId="0" borderId="3">
      <alignment vertical="center"/>
    </xf>
    <xf numFmtId="166" fontId="6" fillId="0" borderId="0">
      <alignment vertical="center"/>
    </xf>
    <xf numFmtId="165" fontId="6" fillId="0" borderId="3">
      <alignment vertical="center"/>
    </xf>
    <xf numFmtId="165" fontId="6" fillId="0" borderId="2">
      <alignment vertical="center"/>
    </xf>
    <xf numFmtId="165" fontId="6" fillId="0" borderId="3">
      <alignment vertical="center"/>
    </xf>
    <xf numFmtId="164" fontId="7" fillId="0" borderId="1">
      <alignment horizontal="left" vertical="center" wrapText="1"/>
    </xf>
    <xf numFmtId="165" fontId="7" fillId="0" borderId="2">
      <alignment vertical="center"/>
    </xf>
    <xf numFmtId="0" fontId="7" fillId="0" borderId="0">
      <alignment horizontal="left" vertical="center" wrapText="1"/>
    </xf>
    <xf numFmtId="166" fontId="7" fillId="2" borderId="3">
      <alignment vertical="center"/>
    </xf>
    <xf numFmtId="166" fontId="7" fillId="2" borderId="0">
      <alignment vertical="center"/>
    </xf>
    <xf numFmtId="166" fontId="7" fillId="0" borderId="3">
      <alignment vertical="center"/>
    </xf>
    <xf numFmtId="166" fontId="7" fillId="0" borderId="0">
      <alignment vertical="center"/>
    </xf>
    <xf numFmtId="165" fontId="7" fillId="0" borderId="3">
      <alignment vertical="center"/>
    </xf>
    <xf numFmtId="165" fontId="7" fillId="0" borderId="2">
      <alignment vertical="center"/>
    </xf>
    <xf numFmtId="165" fontId="7" fillId="0" borderId="3">
      <alignment vertical="center"/>
    </xf>
    <xf numFmtId="164" fontId="5" fillId="0" borderId="1">
      <alignment horizontal="left" vertical="center"/>
    </xf>
    <xf numFmtId="0" fontId="5" fillId="0" borderId="4">
      <alignment horizontal="left" vertical="center" wrapText="1"/>
    </xf>
    <xf numFmtId="166" fontId="5" fillId="2" borderId="5">
      <alignment vertical="center"/>
    </xf>
    <xf numFmtId="166" fontId="5" fillId="0" borderId="5">
      <alignment vertical="center"/>
    </xf>
    <xf numFmtId="165" fontId="5" fillId="0" borderId="2">
      <alignment vertical="center"/>
    </xf>
    <xf numFmtId="165" fontId="5" fillId="3" borderId="2">
      <alignment vertical="center"/>
    </xf>
    <xf numFmtId="164" fontId="5" fillId="0" borderId="1">
      <alignment horizontal="left" vertical="center"/>
    </xf>
    <xf numFmtId="0" fontId="5" fillId="0" borderId="4">
      <alignment horizontal="left" vertical="center" wrapText="1"/>
    </xf>
    <xf numFmtId="166" fontId="5" fillId="2" borderId="5">
      <alignment vertical="center"/>
    </xf>
    <xf numFmtId="166" fontId="5" fillId="0" borderId="5">
      <alignment vertical="center"/>
    </xf>
    <xf numFmtId="165" fontId="5" fillId="0" borderId="2">
      <alignment vertical="center"/>
    </xf>
    <xf numFmtId="165" fontId="5" fillId="3" borderId="2">
      <alignment vertical="center"/>
    </xf>
    <xf numFmtId="164" fontId="7" fillId="0" borderId="1">
      <alignment horizontal="left" vertical="center"/>
    </xf>
    <xf numFmtId="0" fontId="7" fillId="0" borderId="4">
      <alignment horizontal="left" vertical="center" wrapText="1"/>
    </xf>
    <xf numFmtId="166" fontId="7" fillId="2" borderId="5">
      <alignment vertical="center"/>
    </xf>
    <xf numFmtId="166" fontId="7" fillId="0" borderId="5">
      <alignment vertical="center"/>
    </xf>
    <xf numFmtId="165" fontId="7" fillId="0" borderId="2">
      <alignment vertical="center"/>
    </xf>
    <xf numFmtId="165" fontId="7" fillId="3" borderId="2">
      <alignment vertical="center"/>
    </xf>
    <xf numFmtId="0" fontId="1" fillId="0" borderId="0"/>
    <xf numFmtId="164" fontId="5" fillId="0" borderId="1">
      <alignment horizontal="left" vertical="center"/>
    </xf>
    <xf numFmtId="165" fontId="5" fillId="0" borderId="2">
      <alignment vertical="center"/>
    </xf>
    <xf numFmtId="0" fontId="5" fillId="0" borderId="0">
      <alignment horizontal="left" vertical="center" wrapText="1"/>
    </xf>
    <xf numFmtId="166" fontId="5" fillId="2" borderId="3">
      <alignment vertical="center"/>
    </xf>
    <xf numFmtId="166" fontId="5" fillId="2" borderId="0">
      <alignment vertical="center"/>
    </xf>
    <xf numFmtId="166" fontId="5" fillId="0" borderId="3">
      <alignment vertical="center"/>
    </xf>
    <xf numFmtId="166" fontId="5" fillId="0" borderId="0">
      <alignment vertical="center"/>
    </xf>
    <xf numFmtId="165" fontId="5" fillId="0" borderId="3">
      <alignment vertical="center"/>
    </xf>
    <xf numFmtId="165" fontId="5" fillId="0" borderId="2">
      <alignment vertical="center"/>
    </xf>
    <xf numFmtId="165" fontId="5" fillId="0" borderId="3">
      <alignment vertical="center"/>
    </xf>
    <xf numFmtId="164" fontId="7" fillId="0" borderId="1">
      <alignment horizontal="left" vertical="center" wrapText="1"/>
    </xf>
    <xf numFmtId="165" fontId="7" fillId="0" borderId="2">
      <alignment vertical="center"/>
    </xf>
    <xf numFmtId="0" fontId="7" fillId="0" borderId="0">
      <alignment horizontal="left" vertical="center" wrapText="1"/>
    </xf>
    <xf numFmtId="166" fontId="7" fillId="2" borderId="3">
      <alignment vertical="center"/>
    </xf>
    <xf numFmtId="166" fontId="7" fillId="2" borderId="0">
      <alignment vertical="center"/>
    </xf>
    <xf numFmtId="166" fontId="7" fillId="0" borderId="3">
      <alignment vertical="center"/>
    </xf>
    <xf numFmtId="166" fontId="7" fillId="0" borderId="0">
      <alignment vertical="center"/>
    </xf>
    <xf numFmtId="165" fontId="7" fillId="0" borderId="3">
      <alignment vertical="center"/>
    </xf>
    <xf numFmtId="165" fontId="7" fillId="0" borderId="2">
      <alignment vertical="center"/>
    </xf>
    <xf numFmtId="165" fontId="7" fillId="0" borderId="3">
      <alignment vertical="center"/>
    </xf>
  </cellStyleXfs>
  <cellXfs count="64">
    <xf numFmtId="0" fontId="0" fillId="0" borderId="0" xfId="0"/>
    <xf numFmtId="0" fontId="2" fillId="0" borderId="0" xfId="79" applyNumberFormat="1" applyFont="1"/>
    <xf numFmtId="0" fontId="2" fillId="0" borderId="0" xfId="79" applyFont="1"/>
    <xf numFmtId="49" fontId="2" fillId="0" borderId="0" xfId="79" applyNumberFormat="1" applyFont="1" applyAlignment="1">
      <alignment horizontal="left"/>
    </xf>
    <xf numFmtId="49" fontId="2" fillId="0" borderId="0" xfId="79" applyNumberFormat="1" applyFont="1"/>
    <xf numFmtId="49" fontId="2" fillId="0" borderId="6" xfId="79" applyNumberFormat="1" applyFont="1" applyBorder="1" applyAlignment="1">
      <alignment horizontal="left"/>
    </xf>
    <xf numFmtId="49" fontId="2" fillId="0" borderId="7" xfId="79" applyNumberFormat="1" applyFont="1" applyBorder="1"/>
    <xf numFmtId="0" fontId="4" fillId="0" borderId="8" xfId="79" applyNumberFormat="1" applyFont="1" applyBorder="1" applyAlignment="1">
      <alignment horizontal="centerContinuous" vertical="center"/>
    </xf>
    <xf numFmtId="0" fontId="4" fillId="0" borderId="9" xfId="79" applyNumberFormat="1" applyFont="1" applyBorder="1" applyAlignment="1">
      <alignment horizontal="centerContinuous" vertical="center"/>
    </xf>
    <xf numFmtId="0" fontId="4" fillId="0" borderId="10" xfId="79" applyNumberFormat="1" applyFont="1" applyBorder="1" applyAlignment="1">
      <alignment horizontal="centerContinuous" vertical="center"/>
    </xf>
    <xf numFmtId="0" fontId="4" fillId="0" borderId="11" xfId="79" applyNumberFormat="1" applyFont="1" applyBorder="1" applyAlignment="1">
      <alignment horizontal="centerContinuous" vertical="center"/>
    </xf>
    <xf numFmtId="49" fontId="2" fillId="0" borderId="12" xfId="79" applyNumberFormat="1" applyFont="1" applyBorder="1" applyAlignment="1">
      <alignment horizontal="left"/>
    </xf>
    <xf numFmtId="49" fontId="2" fillId="0" borderId="13" xfId="79" applyNumberFormat="1" applyFont="1" applyBorder="1"/>
    <xf numFmtId="0" fontId="4" fillId="0" borderId="14" xfId="79" applyNumberFormat="1" applyFont="1" applyBorder="1" applyAlignment="1">
      <alignment horizontal="center" vertical="center"/>
    </xf>
    <xf numFmtId="0" fontId="4" fillId="0" borderId="15" xfId="79" applyNumberFormat="1" applyFont="1" applyBorder="1" applyAlignment="1">
      <alignment horizontal="center" vertical="center"/>
    </xf>
    <xf numFmtId="0" fontId="4" fillId="0" borderId="16" xfId="79" applyNumberFormat="1" applyFont="1" applyBorder="1" applyAlignment="1">
      <alignment horizontal="center" vertical="center"/>
    </xf>
    <xf numFmtId="0" fontId="4" fillId="0" borderId="17" xfId="79" applyNumberFormat="1" applyFont="1" applyBorder="1" applyAlignment="1">
      <alignment horizontal="center" vertical="center"/>
    </xf>
    <xf numFmtId="49" fontId="2" fillId="0" borderId="18" xfId="79" applyNumberFormat="1" applyFont="1" applyBorder="1"/>
    <xf numFmtId="0" fontId="2" fillId="0" borderId="19" xfId="79" applyNumberFormat="1" applyFont="1" applyBorder="1"/>
    <xf numFmtId="0" fontId="2" fillId="0" borderId="18" xfId="79" applyNumberFormat="1" applyFont="1" applyBorder="1"/>
    <xf numFmtId="0" fontId="2" fillId="0" borderId="20" xfId="79" applyNumberFormat="1" applyFont="1" applyBorder="1"/>
    <xf numFmtId="164" fontId="5" fillId="0" borderId="1" xfId="1">
      <alignment horizontal="left" vertical="center"/>
    </xf>
    <xf numFmtId="0" fontId="5" fillId="0" borderId="0" xfId="3">
      <alignment horizontal="left" vertical="center" wrapText="1"/>
    </xf>
    <xf numFmtId="166" fontId="5" fillId="0" borderId="3" xfId="6">
      <alignment vertical="center"/>
    </xf>
    <xf numFmtId="166" fontId="5" fillId="0" borderId="0" xfId="7">
      <alignment vertical="center"/>
    </xf>
    <xf numFmtId="165" fontId="5" fillId="0" borderId="3" xfId="8">
      <alignment vertical="center"/>
    </xf>
    <xf numFmtId="165" fontId="5" fillId="0" borderId="2" xfId="9">
      <alignment vertical="center"/>
    </xf>
    <xf numFmtId="164" fontId="6" fillId="0" borderId="1" xfId="21">
      <alignment horizontal="left" vertical="center"/>
    </xf>
    <xf numFmtId="0" fontId="6" fillId="0" borderId="0" xfId="23">
      <alignment horizontal="left" vertical="center" wrapText="1"/>
    </xf>
    <xf numFmtId="166" fontId="6" fillId="0" borderId="3" xfId="26">
      <alignment vertical="center"/>
    </xf>
    <xf numFmtId="166" fontId="6" fillId="0" borderId="0" xfId="27">
      <alignment vertical="center"/>
    </xf>
    <xf numFmtId="165" fontId="6" fillId="0" borderId="3" xfId="28">
      <alignment vertical="center"/>
    </xf>
    <xf numFmtId="165" fontId="6" fillId="0" borderId="2" xfId="29">
      <alignment vertical="center"/>
    </xf>
    <xf numFmtId="164" fontId="7" fillId="0" borderId="1" xfId="51">
      <alignment horizontal="left" vertical="center" wrapText="1"/>
    </xf>
    <xf numFmtId="0" fontId="7" fillId="0" borderId="0" xfId="53">
      <alignment horizontal="left" vertical="center" wrapText="1"/>
    </xf>
    <xf numFmtId="166" fontId="7" fillId="0" borderId="3" xfId="56">
      <alignment vertical="center"/>
    </xf>
    <xf numFmtId="166" fontId="7" fillId="0" borderId="0" xfId="57">
      <alignment vertical="center"/>
    </xf>
    <xf numFmtId="165" fontId="7" fillId="0" borderId="3" xfId="58">
      <alignment vertical="center"/>
    </xf>
    <xf numFmtId="165" fontId="7" fillId="0" borderId="2" xfId="59">
      <alignment vertical="center"/>
    </xf>
    <xf numFmtId="0" fontId="2" fillId="0" borderId="19" xfId="79" applyNumberFormat="1" applyFont="1" applyFill="1" applyBorder="1"/>
    <xf numFmtId="0" fontId="2" fillId="0" borderId="18" xfId="79" applyNumberFormat="1" applyFont="1" applyFill="1" applyBorder="1"/>
    <xf numFmtId="166" fontId="5" fillId="0" borderId="3" xfId="4" applyFill="1">
      <alignment vertical="center"/>
    </xf>
    <xf numFmtId="166" fontId="5" fillId="0" borderId="0" xfId="5" applyFill="1">
      <alignment vertical="center"/>
    </xf>
    <xf numFmtId="166" fontId="6" fillId="0" borderId="3" xfId="24" applyFill="1">
      <alignment vertical="center"/>
    </xf>
    <xf numFmtId="166" fontId="6" fillId="0" borderId="0" xfId="25" applyFill="1">
      <alignment vertical="center"/>
    </xf>
    <xf numFmtId="166" fontId="7" fillId="0" borderId="3" xfId="54" applyFill="1">
      <alignment vertical="center"/>
    </xf>
    <xf numFmtId="166" fontId="7" fillId="0" borderId="0" xfId="55" applyFill="1">
      <alignment vertical="center"/>
    </xf>
    <xf numFmtId="164" fontId="5" fillId="0" borderId="1" xfId="80">
      <alignment horizontal="left" vertical="center"/>
    </xf>
    <xf numFmtId="0" fontId="5" fillId="0" borderId="0" xfId="82">
      <alignment horizontal="left" vertical="center" wrapText="1"/>
    </xf>
    <xf numFmtId="166" fontId="5" fillId="0" borderId="3" xfId="85">
      <alignment vertical="center"/>
    </xf>
    <xf numFmtId="166" fontId="5" fillId="0" borderId="0" xfId="86">
      <alignment vertical="center"/>
    </xf>
    <xf numFmtId="165" fontId="5" fillId="0" borderId="3" xfId="87">
      <alignment vertical="center"/>
    </xf>
    <xf numFmtId="165" fontId="5" fillId="0" borderId="2" xfId="88">
      <alignment vertical="center"/>
    </xf>
    <xf numFmtId="164" fontId="7" fillId="0" borderId="1" xfId="90">
      <alignment horizontal="left" vertical="center" wrapText="1"/>
    </xf>
    <xf numFmtId="0" fontId="7" fillId="0" borderId="0" xfId="92">
      <alignment horizontal="left" vertical="center" wrapText="1"/>
    </xf>
    <xf numFmtId="166" fontId="7" fillId="0" borderId="3" xfId="95">
      <alignment vertical="center"/>
    </xf>
    <xf numFmtId="166" fontId="7" fillId="0" borderId="0" xfId="96">
      <alignment vertical="center"/>
    </xf>
    <xf numFmtId="165" fontId="7" fillId="0" borderId="3" xfId="97">
      <alignment vertical="center"/>
    </xf>
    <xf numFmtId="165" fontId="7" fillId="0" borderId="2" xfId="98">
      <alignment vertical="center"/>
    </xf>
    <xf numFmtId="166" fontId="5" fillId="0" borderId="3" xfId="83" applyFill="1">
      <alignment vertical="center"/>
    </xf>
    <xf numFmtId="166" fontId="5" fillId="0" borderId="0" xfId="84" applyFill="1">
      <alignment vertical="center"/>
    </xf>
    <xf numFmtId="166" fontId="7" fillId="0" borderId="3" xfId="93" applyFill="1">
      <alignment vertical="center"/>
    </xf>
    <xf numFmtId="166" fontId="7" fillId="0" borderId="0" xfId="94" applyFill="1">
      <alignment vertical="center"/>
    </xf>
    <xf numFmtId="49" fontId="3" fillId="0" borderId="0" xfId="79" applyNumberFormat="1" applyFont="1" applyAlignment="1">
      <alignment horizontal="center"/>
    </xf>
  </cellXfs>
  <cellStyles count="100">
    <cellStyle name="AdminL1C1" xfId="1"/>
    <cellStyle name="AdminL1C10" xfId="2"/>
    <cellStyle name="AdminL1C2" xfId="3"/>
    <cellStyle name="AdminL1C3" xfId="4"/>
    <cellStyle name="AdminL1C4" xfId="5"/>
    <cellStyle name="AdminL1C5" xfId="6"/>
    <cellStyle name="AdminL1C6" xfId="7"/>
    <cellStyle name="AdminL1C7" xfId="8"/>
    <cellStyle name="AdminL1C8" xfId="9"/>
    <cellStyle name="AdminL1C9" xfId="10"/>
    <cellStyle name="AdminL2C1" xfId="11"/>
    <cellStyle name="AdminL2C10" xfId="12"/>
    <cellStyle name="AdminL2C2" xfId="13"/>
    <cellStyle name="AdminL2C3" xfId="14"/>
    <cellStyle name="AdminL2C4" xfId="15"/>
    <cellStyle name="AdminL2C5" xfId="16"/>
    <cellStyle name="AdminL2C6" xfId="17"/>
    <cellStyle name="AdminL2C7" xfId="18"/>
    <cellStyle name="AdminL2C8" xfId="19"/>
    <cellStyle name="AdminL2C9" xfId="20"/>
    <cellStyle name="AdminL3C1" xfId="21"/>
    <cellStyle name="AdminL3C10" xfId="22"/>
    <cellStyle name="AdminL3C2" xfId="23"/>
    <cellStyle name="AdminL3C3" xfId="24"/>
    <cellStyle name="AdminL3C4" xfId="25"/>
    <cellStyle name="AdminL3C5" xfId="26"/>
    <cellStyle name="AdminL3C6" xfId="27"/>
    <cellStyle name="AdminL3C7" xfId="28"/>
    <cellStyle name="AdminL3C8" xfId="29"/>
    <cellStyle name="AdminL3C9" xfId="30"/>
    <cellStyle name="AdminL4C1" xfId="31"/>
    <cellStyle name="AdminL4C10" xfId="32"/>
    <cellStyle name="AdminL4C2" xfId="33"/>
    <cellStyle name="AdminL4C3" xfId="34"/>
    <cellStyle name="AdminL4C4" xfId="35"/>
    <cellStyle name="AdminL4C5" xfId="36"/>
    <cellStyle name="AdminL4C6" xfId="37"/>
    <cellStyle name="AdminL4C7" xfId="38"/>
    <cellStyle name="AdminL4C8" xfId="39"/>
    <cellStyle name="AdminL4C9" xfId="40"/>
    <cellStyle name="AdminL5C1" xfId="41"/>
    <cellStyle name="AdminL5C10" xfId="42"/>
    <cellStyle name="AdminL5C2" xfId="43"/>
    <cellStyle name="AdminL5C3" xfId="44"/>
    <cellStyle name="AdminL5C4" xfId="45"/>
    <cellStyle name="AdminL5C5" xfId="46"/>
    <cellStyle name="AdminL5C6" xfId="47"/>
    <cellStyle name="AdminL5C7" xfId="48"/>
    <cellStyle name="AdminL5C8" xfId="49"/>
    <cellStyle name="AdminL5C9" xfId="50"/>
    <cellStyle name="AdminL6C1" xfId="51"/>
    <cellStyle name="AdminL6C10" xfId="52"/>
    <cellStyle name="AdminL6C2" xfId="53"/>
    <cellStyle name="AdminL6C3" xfId="54"/>
    <cellStyle name="AdminL6C4" xfId="55"/>
    <cellStyle name="AdminL6C5" xfId="56"/>
    <cellStyle name="AdminL6C6" xfId="57"/>
    <cellStyle name="AdminL6C7" xfId="58"/>
    <cellStyle name="AdminL6C8" xfId="59"/>
    <cellStyle name="AdminL6C9" xfId="60"/>
    <cellStyle name="NatureL1C1" xfId="61"/>
    <cellStyle name="NatureL1C2" xfId="62"/>
    <cellStyle name="NatureL1C3" xfId="63"/>
    <cellStyle name="NatureL1C4" xfId="64"/>
    <cellStyle name="NatureL1C5" xfId="65"/>
    <cellStyle name="NatureL1C6" xfId="66"/>
    <cellStyle name="NatureL2C1" xfId="67"/>
    <cellStyle name="NatureL2C2" xfId="68"/>
    <cellStyle name="NatureL2C3" xfId="69"/>
    <cellStyle name="NatureL2C4" xfId="70"/>
    <cellStyle name="NatureL2C5" xfId="71"/>
    <cellStyle name="NatureL2C6" xfId="72"/>
    <cellStyle name="NatureL3C1" xfId="73"/>
    <cellStyle name="NatureL3C2" xfId="74"/>
    <cellStyle name="NatureL3C3" xfId="75"/>
    <cellStyle name="NatureL3C4" xfId="76"/>
    <cellStyle name="NatureL3C5" xfId="77"/>
    <cellStyle name="NatureL3C6" xfId="78"/>
    <cellStyle name="Normal" xfId="0" builtinId="0"/>
    <cellStyle name="Normal_GEFI BROCHURE DU BUDGET" xfId="79"/>
    <cellStyle name="RecapL1C1" xfId="80"/>
    <cellStyle name="RecapL1C10" xfId="81"/>
    <cellStyle name="RecapL1C2" xfId="82"/>
    <cellStyle name="RecapL1C3" xfId="83"/>
    <cellStyle name="RecapL1C4" xfId="84"/>
    <cellStyle name="RecapL1C5" xfId="85"/>
    <cellStyle name="RecapL1C6" xfId="86"/>
    <cellStyle name="RecapL1C7" xfId="87"/>
    <cellStyle name="RecapL1C8" xfId="88"/>
    <cellStyle name="RecapL1C9" xfId="89"/>
    <cellStyle name="RecapL2C1" xfId="90"/>
    <cellStyle name="RecapL2C10" xfId="91"/>
    <cellStyle name="RecapL2C2" xfId="92"/>
    <cellStyle name="RecapL2C3" xfId="93"/>
    <cellStyle name="RecapL2C4" xfId="94"/>
    <cellStyle name="RecapL2C5" xfId="95"/>
    <cellStyle name="RecapL2C6" xfId="96"/>
    <cellStyle name="RecapL2C7" xfId="97"/>
    <cellStyle name="RecapL2C8" xfId="98"/>
    <cellStyle name="RecapL2C9" xfId="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pageSetUpPr fitToPage="1"/>
  </sheetPr>
  <dimension ref="A1:H112"/>
  <sheetViews>
    <sheetView workbookViewId="0">
      <selection activeCell="L5" sqref="L5"/>
    </sheetView>
  </sheetViews>
  <sheetFormatPr baseColWidth="10" defaultColWidth="10.28515625" defaultRowHeight="12.75" x14ac:dyDescent="0.2"/>
  <cols>
    <col min="1" max="1" width="13.5703125" style="3" customWidth="1"/>
    <col min="2" max="2" width="93.7109375" style="4" bestFit="1" customWidth="1"/>
    <col min="3" max="3" width="11.85546875" style="1" customWidth="1"/>
    <col min="4" max="4" width="11.7109375" style="1" customWidth="1"/>
    <col min="5" max="5" width="11.5703125" style="1" customWidth="1"/>
    <col min="6" max="6" width="11.7109375" style="1" customWidth="1"/>
    <col min="7" max="8" width="14.28515625" style="1" customWidth="1"/>
    <col min="9" max="16384" width="10.28515625" style="2"/>
  </cols>
  <sheetData>
    <row r="1" spans="1:8" ht="15.75" x14ac:dyDescent="0.25">
      <c r="A1" s="63" t="s">
        <v>6</v>
      </c>
      <c r="B1" s="63"/>
      <c r="C1" s="63"/>
      <c r="D1" s="63"/>
      <c r="E1" s="63"/>
      <c r="F1" s="63"/>
      <c r="G1" s="63"/>
      <c r="H1" s="63"/>
    </row>
    <row r="2" spans="1:8" ht="13.5" thickBot="1" x14ac:dyDescent="0.25"/>
    <row r="3" spans="1:8" ht="15.75" thickTop="1" x14ac:dyDescent="0.2">
      <c r="A3" s="5"/>
      <c r="B3" s="6"/>
      <c r="C3" s="7" t="s">
        <v>1</v>
      </c>
      <c r="D3" s="8"/>
      <c r="E3" s="9" t="s">
        <v>2</v>
      </c>
      <c r="F3" s="8"/>
      <c r="G3" s="9" t="s">
        <v>3</v>
      </c>
      <c r="H3" s="10"/>
    </row>
    <row r="4" spans="1:8" ht="15.75" thickBot="1" x14ac:dyDescent="0.25">
      <c r="A4" s="11"/>
      <c r="B4" s="12"/>
      <c r="C4" s="13" t="s">
        <v>4</v>
      </c>
      <c r="D4" s="14" t="s">
        <v>5</v>
      </c>
      <c r="E4" s="15" t="s">
        <v>4</v>
      </c>
      <c r="F4" s="14" t="s">
        <v>5</v>
      </c>
      <c r="G4" s="15" t="s">
        <v>4</v>
      </c>
      <c r="H4" s="16" t="s">
        <v>5</v>
      </c>
    </row>
    <row r="5" spans="1:8" ht="13.5" thickTop="1" x14ac:dyDescent="0.2">
      <c r="A5" s="5"/>
      <c r="B5" s="17"/>
      <c r="C5" s="39"/>
      <c r="D5" s="40"/>
      <c r="E5" s="18"/>
      <c r="F5" s="19"/>
      <c r="G5" s="18"/>
      <c r="H5" s="20"/>
    </row>
    <row r="6" spans="1:8" ht="36.6" customHeight="1" x14ac:dyDescent="0.2">
      <c r="A6" s="21" t="s">
        <v>7</v>
      </c>
      <c r="B6" s="22" t="s">
        <v>8</v>
      </c>
      <c r="C6" s="41">
        <v>440000</v>
      </c>
      <c r="D6" s="42">
        <v>0</v>
      </c>
      <c r="E6" s="23">
        <v>0</v>
      </c>
      <c r="F6" s="24">
        <v>0</v>
      </c>
      <c r="G6" s="25">
        <v>89644.800000000003</v>
      </c>
      <c r="H6" s="26">
        <v>0</v>
      </c>
    </row>
    <row r="7" spans="1:8" ht="28.35" customHeight="1" x14ac:dyDescent="0.2">
      <c r="A7" s="27" t="s">
        <v>9</v>
      </c>
      <c r="B7" s="28" t="s">
        <v>10</v>
      </c>
      <c r="C7" s="43">
        <v>200000</v>
      </c>
      <c r="D7" s="44">
        <v>0</v>
      </c>
      <c r="E7" s="29">
        <v>0</v>
      </c>
      <c r="F7" s="30">
        <v>0</v>
      </c>
      <c r="G7" s="31">
        <v>0</v>
      </c>
      <c r="H7" s="32">
        <v>0</v>
      </c>
    </row>
    <row r="8" spans="1:8" x14ac:dyDescent="0.2">
      <c r="A8" s="33" t="s">
        <v>11</v>
      </c>
      <c r="B8" s="34" t="s">
        <v>12</v>
      </c>
      <c r="C8" s="45">
        <v>200000</v>
      </c>
      <c r="D8" s="46">
        <v>0</v>
      </c>
      <c r="E8" s="35">
        <v>0</v>
      </c>
      <c r="F8" s="36">
        <v>0</v>
      </c>
      <c r="G8" s="37">
        <v>0</v>
      </c>
      <c r="H8" s="38">
        <v>0</v>
      </c>
    </row>
    <row r="9" spans="1:8" ht="28.35" customHeight="1" x14ac:dyDescent="0.2">
      <c r="A9" s="27" t="s">
        <v>13</v>
      </c>
      <c r="B9" s="28" t="s">
        <v>14</v>
      </c>
      <c r="C9" s="43">
        <v>240000</v>
      </c>
      <c r="D9" s="44">
        <v>0</v>
      </c>
      <c r="E9" s="29">
        <v>0</v>
      </c>
      <c r="F9" s="30">
        <v>0</v>
      </c>
      <c r="G9" s="31">
        <v>89644.800000000003</v>
      </c>
      <c r="H9" s="32">
        <v>0</v>
      </c>
    </row>
    <row r="10" spans="1:8" x14ac:dyDescent="0.2">
      <c r="A10" s="33" t="s">
        <v>15</v>
      </c>
      <c r="B10" s="34" t="s">
        <v>16</v>
      </c>
      <c r="C10" s="45">
        <v>0</v>
      </c>
      <c r="D10" s="46">
        <v>0</v>
      </c>
      <c r="E10" s="35">
        <v>0</v>
      </c>
      <c r="F10" s="36">
        <v>0</v>
      </c>
      <c r="G10" s="37">
        <v>89644.800000000003</v>
      </c>
      <c r="H10" s="38">
        <v>0</v>
      </c>
    </row>
    <row r="11" spans="1:8" x14ac:dyDescent="0.2">
      <c r="A11" s="33" t="s">
        <v>17</v>
      </c>
      <c r="B11" s="34" t="s">
        <v>18</v>
      </c>
      <c r="C11" s="45">
        <v>240000</v>
      </c>
      <c r="D11" s="46">
        <v>0</v>
      </c>
      <c r="E11" s="35">
        <v>0</v>
      </c>
      <c r="F11" s="36">
        <v>0</v>
      </c>
      <c r="G11" s="37">
        <v>0</v>
      </c>
      <c r="H11" s="38">
        <v>0</v>
      </c>
    </row>
    <row r="12" spans="1:8" ht="36.6" customHeight="1" x14ac:dyDescent="0.2">
      <c r="A12" s="21" t="s">
        <v>19</v>
      </c>
      <c r="B12" s="22" t="s">
        <v>20</v>
      </c>
      <c r="C12" s="41">
        <v>5350000</v>
      </c>
      <c r="D12" s="42">
        <v>0</v>
      </c>
      <c r="E12" s="23">
        <v>750000</v>
      </c>
      <c r="F12" s="24">
        <v>0</v>
      </c>
      <c r="G12" s="25">
        <v>65631.600000000006</v>
      </c>
      <c r="H12" s="26">
        <v>16496.900000000001</v>
      </c>
    </row>
    <row r="13" spans="1:8" ht="28.35" customHeight="1" x14ac:dyDescent="0.2">
      <c r="A13" s="27" t="s">
        <v>21</v>
      </c>
      <c r="B13" s="28" t="s">
        <v>22</v>
      </c>
      <c r="C13" s="43">
        <v>5350000</v>
      </c>
      <c r="D13" s="44">
        <v>0</v>
      </c>
      <c r="E13" s="29">
        <v>750000</v>
      </c>
      <c r="F13" s="30">
        <v>0</v>
      </c>
      <c r="G13" s="31">
        <v>65631.600000000006</v>
      </c>
      <c r="H13" s="32">
        <v>16496.900000000001</v>
      </c>
    </row>
    <row r="14" spans="1:8" x14ac:dyDescent="0.2">
      <c r="A14" s="33" t="s">
        <v>23</v>
      </c>
      <c r="B14" s="34" t="s">
        <v>24</v>
      </c>
      <c r="C14" s="45">
        <v>1800000</v>
      </c>
      <c r="D14" s="46">
        <v>0</v>
      </c>
      <c r="E14" s="35">
        <v>0</v>
      </c>
      <c r="F14" s="36">
        <v>0</v>
      </c>
      <c r="G14" s="37">
        <v>0</v>
      </c>
      <c r="H14" s="38">
        <v>0</v>
      </c>
    </row>
    <row r="15" spans="1:8" x14ac:dyDescent="0.2">
      <c r="A15" s="33" t="s">
        <v>25</v>
      </c>
      <c r="B15" s="34" t="s">
        <v>26</v>
      </c>
      <c r="C15" s="45">
        <v>200000</v>
      </c>
      <c r="D15" s="46">
        <v>0</v>
      </c>
      <c r="E15" s="35">
        <v>200000</v>
      </c>
      <c r="F15" s="36">
        <v>0</v>
      </c>
      <c r="G15" s="37">
        <v>0</v>
      </c>
      <c r="H15" s="38">
        <v>0</v>
      </c>
    </row>
    <row r="16" spans="1:8" x14ac:dyDescent="0.2">
      <c r="A16" s="33" t="s">
        <v>27</v>
      </c>
      <c r="B16" s="34" t="s">
        <v>28</v>
      </c>
      <c r="C16" s="45">
        <v>400000</v>
      </c>
      <c r="D16" s="46">
        <v>0</v>
      </c>
      <c r="E16" s="35">
        <v>0</v>
      </c>
      <c r="F16" s="36">
        <v>0</v>
      </c>
      <c r="G16" s="37">
        <v>0</v>
      </c>
      <c r="H16" s="38">
        <v>0</v>
      </c>
    </row>
    <row r="17" spans="1:8" x14ac:dyDescent="0.2">
      <c r="A17" s="33" t="s">
        <v>29</v>
      </c>
      <c r="B17" s="34" t="s">
        <v>30</v>
      </c>
      <c r="C17" s="45">
        <v>2500000</v>
      </c>
      <c r="D17" s="46">
        <v>0</v>
      </c>
      <c r="E17" s="35">
        <v>300000</v>
      </c>
      <c r="F17" s="36">
        <v>0</v>
      </c>
      <c r="G17" s="37">
        <v>0</v>
      </c>
      <c r="H17" s="38">
        <v>0</v>
      </c>
    </row>
    <row r="18" spans="1:8" x14ac:dyDescent="0.2">
      <c r="A18" s="33" t="s">
        <v>31</v>
      </c>
      <c r="B18" s="34" t="s">
        <v>32</v>
      </c>
      <c r="C18" s="45">
        <v>0</v>
      </c>
      <c r="D18" s="46">
        <v>0</v>
      </c>
      <c r="E18" s="35">
        <v>0</v>
      </c>
      <c r="F18" s="36">
        <v>0</v>
      </c>
      <c r="G18" s="37">
        <v>24614.1</v>
      </c>
      <c r="H18" s="38">
        <v>0</v>
      </c>
    </row>
    <row r="19" spans="1:8" x14ac:dyDescent="0.2">
      <c r="A19" s="33" t="s">
        <v>33</v>
      </c>
      <c r="B19" s="34" t="s">
        <v>34</v>
      </c>
      <c r="C19" s="45">
        <v>200000</v>
      </c>
      <c r="D19" s="46">
        <v>0</v>
      </c>
      <c r="E19" s="35">
        <v>0</v>
      </c>
      <c r="F19" s="36">
        <v>0</v>
      </c>
      <c r="G19" s="37">
        <v>0</v>
      </c>
      <c r="H19" s="38">
        <v>0</v>
      </c>
    </row>
    <row r="20" spans="1:8" x14ac:dyDescent="0.2">
      <c r="A20" s="33" t="s">
        <v>35</v>
      </c>
      <c r="B20" s="34" t="s">
        <v>36</v>
      </c>
      <c r="C20" s="45">
        <v>0</v>
      </c>
      <c r="D20" s="46">
        <v>0</v>
      </c>
      <c r="E20" s="35">
        <v>0</v>
      </c>
      <c r="F20" s="36">
        <v>0</v>
      </c>
      <c r="G20" s="37">
        <v>23055.599999999999</v>
      </c>
      <c r="H20" s="38">
        <v>0</v>
      </c>
    </row>
    <row r="21" spans="1:8" x14ac:dyDescent="0.2">
      <c r="A21" s="33" t="s">
        <v>37</v>
      </c>
      <c r="B21" s="34" t="s">
        <v>38</v>
      </c>
      <c r="C21" s="45">
        <v>0</v>
      </c>
      <c r="D21" s="46">
        <v>0</v>
      </c>
      <c r="E21" s="35">
        <v>0</v>
      </c>
      <c r="F21" s="36">
        <v>0</v>
      </c>
      <c r="G21" s="37">
        <v>17961.900000000001</v>
      </c>
      <c r="H21" s="38">
        <v>0</v>
      </c>
    </row>
    <row r="22" spans="1:8" x14ac:dyDescent="0.2">
      <c r="A22" s="33" t="s">
        <v>39</v>
      </c>
      <c r="B22" s="34" t="s">
        <v>40</v>
      </c>
      <c r="C22" s="45">
        <v>250000</v>
      </c>
      <c r="D22" s="46">
        <v>0</v>
      </c>
      <c r="E22" s="35">
        <v>250000</v>
      </c>
      <c r="F22" s="36">
        <v>0</v>
      </c>
      <c r="G22" s="37">
        <v>0</v>
      </c>
      <c r="H22" s="38">
        <v>0</v>
      </c>
    </row>
    <row r="23" spans="1:8" x14ac:dyDescent="0.2">
      <c r="A23" s="33" t="s">
        <v>41</v>
      </c>
      <c r="B23" s="34" t="s">
        <v>42</v>
      </c>
      <c r="C23" s="45">
        <v>0</v>
      </c>
      <c r="D23" s="46">
        <v>0</v>
      </c>
      <c r="E23" s="35">
        <v>0</v>
      </c>
      <c r="F23" s="36">
        <v>0</v>
      </c>
      <c r="G23" s="37">
        <v>0</v>
      </c>
      <c r="H23" s="38">
        <v>16496.900000000001</v>
      </c>
    </row>
    <row r="24" spans="1:8" ht="36.6" customHeight="1" x14ac:dyDescent="0.2">
      <c r="A24" s="21" t="s">
        <v>0</v>
      </c>
      <c r="B24" s="22" t="s">
        <v>43</v>
      </c>
      <c r="C24" s="41">
        <v>4300000</v>
      </c>
      <c r="D24" s="42">
        <v>200000</v>
      </c>
      <c r="E24" s="23">
        <v>270000</v>
      </c>
      <c r="F24" s="24">
        <v>0</v>
      </c>
      <c r="G24" s="25">
        <v>3321730.3</v>
      </c>
      <c r="H24" s="26">
        <v>122544.9</v>
      </c>
    </row>
    <row r="25" spans="1:8" ht="28.35" customHeight="1" x14ac:dyDescent="0.2">
      <c r="A25" s="27" t="s">
        <v>44</v>
      </c>
      <c r="B25" s="28" t="s">
        <v>45</v>
      </c>
      <c r="C25" s="43">
        <v>0</v>
      </c>
      <c r="D25" s="44">
        <v>0</v>
      </c>
      <c r="E25" s="29">
        <v>170000</v>
      </c>
      <c r="F25" s="30">
        <v>0</v>
      </c>
      <c r="G25" s="31">
        <v>3297990.55</v>
      </c>
      <c r="H25" s="32">
        <v>100544.9</v>
      </c>
    </row>
    <row r="26" spans="1:8" x14ac:dyDescent="0.2">
      <c r="A26" s="33" t="s">
        <v>46</v>
      </c>
      <c r="B26" s="34" t="s">
        <v>47</v>
      </c>
      <c r="C26" s="45">
        <v>0</v>
      </c>
      <c r="D26" s="46">
        <v>0</v>
      </c>
      <c r="E26" s="35">
        <v>0</v>
      </c>
      <c r="F26" s="36">
        <v>0</v>
      </c>
      <c r="G26" s="37">
        <v>5845.3</v>
      </c>
      <c r="H26" s="38">
        <v>0</v>
      </c>
    </row>
    <row r="27" spans="1:8" x14ac:dyDescent="0.2">
      <c r="A27" s="33" t="s">
        <v>48</v>
      </c>
      <c r="B27" s="34" t="s">
        <v>49</v>
      </c>
      <c r="C27" s="45">
        <v>0</v>
      </c>
      <c r="D27" s="46">
        <v>0</v>
      </c>
      <c r="E27" s="35">
        <v>0</v>
      </c>
      <c r="F27" s="36">
        <v>0</v>
      </c>
      <c r="G27" s="37">
        <v>680049.75</v>
      </c>
      <c r="H27" s="38">
        <v>0</v>
      </c>
    </row>
    <row r="28" spans="1:8" x14ac:dyDescent="0.2">
      <c r="A28" s="33" t="s">
        <v>50</v>
      </c>
      <c r="B28" s="34" t="s">
        <v>51</v>
      </c>
      <c r="C28" s="45">
        <v>0</v>
      </c>
      <c r="D28" s="46">
        <v>0</v>
      </c>
      <c r="E28" s="35">
        <v>170000</v>
      </c>
      <c r="F28" s="36">
        <v>0</v>
      </c>
      <c r="G28" s="37">
        <v>0</v>
      </c>
      <c r="H28" s="38">
        <v>0</v>
      </c>
    </row>
    <row r="29" spans="1:8" x14ac:dyDescent="0.2">
      <c r="A29" s="33" t="s">
        <v>52</v>
      </c>
      <c r="B29" s="34" t="s">
        <v>53</v>
      </c>
      <c r="C29" s="45">
        <v>0</v>
      </c>
      <c r="D29" s="46">
        <v>0</v>
      </c>
      <c r="E29" s="35">
        <v>0</v>
      </c>
      <c r="F29" s="36">
        <v>0</v>
      </c>
      <c r="G29" s="37">
        <v>2000000</v>
      </c>
      <c r="H29" s="38">
        <v>0</v>
      </c>
    </row>
    <row r="30" spans="1:8" x14ac:dyDescent="0.2">
      <c r="A30" s="33" t="s">
        <v>54</v>
      </c>
      <c r="B30" s="34" t="s">
        <v>55</v>
      </c>
      <c r="C30" s="45">
        <v>0</v>
      </c>
      <c r="D30" s="46">
        <v>0</v>
      </c>
      <c r="E30" s="35">
        <v>0</v>
      </c>
      <c r="F30" s="36">
        <v>0</v>
      </c>
      <c r="G30" s="37">
        <v>612095.5</v>
      </c>
      <c r="H30" s="38">
        <v>0</v>
      </c>
    </row>
    <row r="31" spans="1:8" x14ac:dyDescent="0.2">
      <c r="A31" s="33" t="s">
        <v>56</v>
      </c>
      <c r="B31" s="34" t="s">
        <v>57</v>
      </c>
      <c r="C31" s="45">
        <v>0</v>
      </c>
      <c r="D31" s="46">
        <v>0</v>
      </c>
      <c r="E31" s="35">
        <v>0</v>
      </c>
      <c r="F31" s="36">
        <v>0</v>
      </c>
      <c r="G31" s="37">
        <v>0</v>
      </c>
      <c r="H31" s="38">
        <v>100544.9</v>
      </c>
    </row>
    <row r="32" spans="1:8" ht="28.35" customHeight="1" x14ac:dyDescent="0.2">
      <c r="A32" s="27" t="s">
        <v>58</v>
      </c>
      <c r="B32" s="28" t="s">
        <v>59</v>
      </c>
      <c r="C32" s="43">
        <v>4300000</v>
      </c>
      <c r="D32" s="44">
        <v>200000</v>
      </c>
      <c r="E32" s="29">
        <v>100000</v>
      </c>
      <c r="F32" s="30">
        <v>0</v>
      </c>
      <c r="G32" s="31">
        <v>23739.75</v>
      </c>
      <c r="H32" s="32">
        <v>22000</v>
      </c>
    </row>
    <row r="33" spans="1:8" x14ac:dyDescent="0.2">
      <c r="A33" s="33" t="s">
        <v>60</v>
      </c>
      <c r="B33" s="34" t="s">
        <v>61</v>
      </c>
      <c r="C33" s="45">
        <v>0</v>
      </c>
      <c r="D33" s="46">
        <v>0</v>
      </c>
      <c r="E33" s="35">
        <v>0</v>
      </c>
      <c r="F33" s="36">
        <v>0</v>
      </c>
      <c r="G33" s="37">
        <v>23739.75</v>
      </c>
      <c r="H33" s="38">
        <v>0</v>
      </c>
    </row>
    <row r="34" spans="1:8" x14ac:dyDescent="0.2">
      <c r="A34" s="33" t="s">
        <v>62</v>
      </c>
      <c r="B34" s="34" t="s">
        <v>63</v>
      </c>
      <c r="C34" s="45">
        <v>100000</v>
      </c>
      <c r="D34" s="46">
        <v>0</v>
      </c>
      <c r="E34" s="35">
        <v>100000</v>
      </c>
      <c r="F34" s="36">
        <v>0</v>
      </c>
      <c r="G34" s="37">
        <v>0</v>
      </c>
      <c r="H34" s="38">
        <v>0</v>
      </c>
    </row>
    <row r="35" spans="1:8" x14ac:dyDescent="0.2">
      <c r="A35" s="33" t="s">
        <v>64</v>
      </c>
      <c r="B35" s="34" t="s">
        <v>65</v>
      </c>
      <c r="C35" s="45">
        <v>1200000</v>
      </c>
      <c r="D35" s="46">
        <v>0</v>
      </c>
      <c r="E35" s="35">
        <v>0</v>
      </c>
      <c r="F35" s="36">
        <v>0</v>
      </c>
      <c r="G35" s="37">
        <v>0</v>
      </c>
      <c r="H35" s="38">
        <v>0</v>
      </c>
    </row>
    <row r="36" spans="1:8" x14ac:dyDescent="0.2">
      <c r="A36" s="33" t="s">
        <v>66</v>
      </c>
      <c r="B36" s="34" t="s">
        <v>67</v>
      </c>
      <c r="C36" s="45">
        <v>3000000</v>
      </c>
      <c r="D36" s="46">
        <v>0</v>
      </c>
      <c r="E36" s="35">
        <v>0</v>
      </c>
      <c r="F36" s="36">
        <v>0</v>
      </c>
      <c r="G36" s="37">
        <v>0</v>
      </c>
      <c r="H36" s="38">
        <v>0</v>
      </c>
    </row>
    <row r="37" spans="1:8" x14ac:dyDescent="0.2">
      <c r="A37" s="33" t="s">
        <v>68</v>
      </c>
      <c r="B37" s="34" t="s">
        <v>69</v>
      </c>
      <c r="C37" s="45">
        <v>0</v>
      </c>
      <c r="D37" s="46">
        <v>200000</v>
      </c>
      <c r="E37" s="35">
        <v>0</v>
      </c>
      <c r="F37" s="36">
        <v>0</v>
      </c>
      <c r="G37" s="37">
        <v>0</v>
      </c>
      <c r="H37" s="38">
        <v>0</v>
      </c>
    </row>
    <row r="38" spans="1:8" x14ac:dyDescent="0.2">
      <c r="A38" s="33" t="s">
        <v>70</v>
      </c>
      <c r="B38" s="34" t="s">
        <v>71</v>
      </c>
      <c r="C38" s="45">
        <v>0</v>
      </c>
      <c r="D38" s="46">
        <v>0</v>
      </c>
      <c r="E38" s="35">
        <v>0</v>
      </c>
      <c r="F38" s="36">
        <v>0</v>
      </c>
      <c r="G38" s="37">
        <v>0</v>
      </c>
      <c r="H38" s="38">
        <v>22000</v>
      </c>
    </row>
    <row r="39" spans="1:8" ht="36.6" customHeight="1" x14ac:dyDescent="0.2">
      <c r="A39" s="21" t="s">
        <v>72</v>
      </c>
      <c r="B39" s="22" t="s">
        <v>73</v>
      </c>
      <c r="C39" s="41">
        <v>2650000</v>
      </c>
      <c r="D39" s="42">
        <v>142690</v>
      </c>
      <c r="E39" s="23">
        <v>140000</v>
      </c>
      <c r="F39" s="24">
        <v>95341</v>
      </c>
      <c r="G39" s="25">
        <v>153860</v>
      </c>
      <c r="H39" s="26">
        <v>77410.149999999994</v>
      </c>
    </row>
    <row r="40" spans="1:8" ht="28.35" customHeight="1" x14ac:dyDescent="0.2">
      <c r="A40" s="27" t="s">
        <v>74</v>
      </c>
      <c r="B40" s="28" t="s">
        <v>75</v>
      </c>
      <c r="C40" s="43">
        <v>2650000</v>
      </c>
      <c r="D40" s="44">
        <v>142690</v>
      </c>
      <c r="E40" s="29">
        <v>140000</v>
      </c>
      <c r="F40" s="30">
        <v>95341</v>
      </c>
      <c r="G40" s="31">
        <v>153860</v>
      </c>
      <c r="H40" s="32">
        <v>77410.149999999994</v>
      </c>
    </row>
    <row r="41" spans="1:8" x14ac:dyDescent="0.2">
      <c r="A41" s="33" t="s">
        <v>76</v>
      </c>
      <c r="B41" s="34" t="s">
        <v>77</v>
      </c>
      <c r="C41" s="45">
        <v>0</v>
      </c>
      <c r="D41" s="46">
        <v>0</v>
      </c>
      <c r="E41" s="35">
        <v>100000</v>
      </c>
      <c r="F41" s="36">
        <v>0</v>
      </c>
      <c r="G41" s="37">
        <v>0</v>
      </c>
      <c r="H41" s="38">
        <v>0</v>
      </c>
    </row>
    <row r="42" spans="1:8" x14ac:dyDescent="0.2">
      <c r="A42" s="33" t="s">
        <v>78</v>
      </c>
      <c r="B42" s="34" t="s">
        <v>79</v>
      </c>
      <c r="C42" s="45">
        <v>2650000</v>
      </c>
      <c r="D42" s="46">
        <v>0</v>
      </c>
      <c r="E42" s="35">
        <v>0</v>
      </c>
      <c r="F42" s="36">
        <v>0</v>
      </c>
      <c r="G42" s="37">
        <v>0</v>
      </c>
      <c r="H42" s="38">
        <v>0</v>
      </c>
    </row>
    <row r="43" spans="1:8" x14ac:dyDescent="0.2">
      <c r="A43" s="33" t="s">
        <v>80</v>
      </c>
      <c r="B43" s="34" t="s">
        <v>81</v>
      </c>
      <c r="C43" s="45">
        <v>0</v>
      </c>
      <c r="D43" s="46">
        <v>0</v>
      </c>
      <c r="E43" s="35">
        <v>40000</v>
      </c>
      <c r="F43" s="36">
        <v>0</v>
      </c>
      <c r="G43" s="37">
        <v>153860</v>
      </c>
      <c r="H43" s="38">
        <v>0</v>
      </c>
    </row>
    <row r="44" spans="1:8" x14ac:dyDescent="0.2">
      <c r="A44" s="33" t="s">
        <v>82</v>
      </c>
      <c r="B44" s="34" t="s">
        <v>83</v>
      </c>
      <c r="C44" s="45">
        <v>0</v>
      </c>
      <c r="D44" s="46">
        <v>142690</v>
      </c>
      <c r="E44" s="35">
        <v>0</v>
      </c>
      <c r="F44" s="36">
        <v>95341</v>
      </c>
      <c r="G44" s="37">
        <v>0</v>
      </c>
      <c r="H44" s="38">
        <v>77410.149999999994</v>
      </c>
    </row>
    <row r="45" spans="1:8" ht="36.6" customHeight="1" x14ac:dyDescent="0.2">
      <c r="A45" s="21" t="s">
        <v>84</v>
      </c>
      <c r="B45" s="22" t="s">
        <v>85</v>
      </c>
      <c r="C45" s="41">
        <v>3954000</v>
      </c>
      <c r="D45" s="42">
        <v>320000</v>
      </c>
      <c r="E45" s="23">
        <v>3830000</v>
      </c>
      <c r="F45" s="24">
        <v>295000</v>
      </c>
      <c r="G45" s="25">
        <v>691299.95</v>
      </c>
      <c r="H45" s="26">
        <v>7866.9</v>
      </c>
    </row>
    <row r="46" spans="1:8" ht="28.35" customHeight="1" x14ac:dyDescent="0.2">
      <c r="A46" s="27" t="s">
        <v>86</v>
      </c>
      <c r="B46" s="28" t="s">
        <v>87</v>
      </c>
      <c r="C46" s="43">
        <v>3424000</v>
      </c>
      <c r="D46" s="44">
        <v>175000</v>
      </c>
      <c r="E46" s="29">
        <v>3480000</v>
      </c>
      <c r="F46" s="30">
        <v>190000</v>
      </c>
      <c r="G46" s="31">
        <v>576192.65</v>
      </c>
      <c r="H46" s="32">
        <v>7866.9</v>
      </c>
    </row>
    <row r="47" spans="1:8" x14ac:dyDescent="0.2">
      <c r="A47" s="33" t="s">
        <v>88</v>
      </c>
      <c r="B47" s="34" t="s">
        <v>89</v>
      </c>
      <c r="C47" s="45">
        <v>0</v>
      </c>
      <c r="D47" s="46">
        <v>0</v>
      </c>
      <c r="E47" s="35">
        <v>0</v>
      </c>
      <c r="F47" s="36">
        <v>0</v>
      </c>
      <c r="G47" s="37">
        <v>147455.25</v>
      </c>
      <c r="H47" s="38">
        <v>0</v>
      </c>
    </row>
    <row r="48" spans="1:8" x14ac:dyDescent="0.2">
      <c r="A48" s="33" t="s">
        <v>90</v>
      </c>
      <c r="B48" s="34" t="s">
        <v>91</v>
      </c>
      <c r="C48" s="45">
        <v>600000</v>
      </c>
      <c r="D48" s="46">
        <v>0</v>
      </c>
      <c r="E48" s="35">
        <v>750000</v>
      </c>
      <c r="F48" s="36">
        <v>0</v>
      </c>
      <c r="G48" s="37">
        <v>0</v>
      </c>
      <c r="H48" s="38">
        <v>0</v>
      </c>
    </row>
    <row r="49" spans="1:8" x14ac:dyDescent="0.2">
      <c r="A49" s="33" t="s">
        <v>92</v>
      </c>
      <c r="B49" s="34" t="s">
        <v>93</v>
      </c>
      <c r="C49" s="45">
        <v>184000</v>
      </c>
      <c r="D49" s="46">
        <v>0</v>
      </c>
      <c r="E49" s="35">
        <v>0</v>
      </c>
      <c r="F49" s="36">
        <v>0</v>
      </c>
      <c r="G49" s="37">
        <v>0</v>
      </c>
      <c r="H49" s="38">
        <v>0</v>
      </c>
    </row>
    <row r="50" spans="1:8" x14ac:dyDescent="0.2">
      <c r="A50" s="33" t="s">
        <v>94</v>
      </c>
      <c r="B50" s="34" t="s">
        <v>95</v>
      </c>
      <c r="C50" s="45">
        <v>0</v>
      </c>
      <c r="D50" s="46">
        <v>0</v>
      </c>
      <c r="E50" s="35">
        <v>100000</v>
      </c>
      <c r="F50" s="36">
        <v>0</v>
      </c>
      <c r="G50" s="37">
        <v>40623.599999999999</v>
      </c>
      <c r="H50" s="38">
        <v>0</v>
      </c>
    </row>
    <row r="51" spans="1:8" x14ac:dyDescent="0.2">
      <c r="A51" s="33" t="s">
        <v>96</v>
      </c>
      <c r="B51" s="34" t="s">
        <v>97</v>
      </c>
      <c r="C51" s="45">
        <v>300000</v>
      </c>
      <c r="D51" s="46">
        <v>0</v>
      </c>
      <c r="E51" s="35">
        <v>300000</v>
      </c>
      <c r="F51" s="36">
        <v>0</v>
      </c>
      <c r="G51" s="37">
        <v>0</v>
      </c>
      <c r="H51" s="38">
        <v>0</v>
      </c>
    </row>
    <row r="52" spans="1:8" x14ac:dyDescent="0.2">
      <c r="A52" s="33" t="s">
        <v>98</v>
      </c>
      <c r="B52" s="34" t="s">
        <v>99</v>
      </c>
      <c r="C52" s="45">
        <v>0</v>
      </c>
      <c r="D52" s="46">
        <v>0</v>
      </c>
      <c r="E52" s="35">
        <v>260000</v>
      </c>
      <c r="F52" s="36">
        <v>0</v>
      </c>
      <c r="G52" s="37">
        <v>0</v>
      </c>
      <c r="H52" s="38">
        <v>0</v>
      </c>
    </row>
    <row r="53" spans="1:8" x14ac:dyDescent="0.2">
      <c r="A53" s="33" t="s">
        <v>100</v>
      </c>
      <c r="B53" s="34" t="s">
        <v>101</v>
      </c>
      <c r="C53" s="45">
        <v>50000</v>
      </c>
      <c r="D53" s="46">
        <v>0</v>
      </c>
      <c r="E53" s="35">
        <v>50000</v>
      </c>
      <c r="F53" s="36">
        <v>0</v>
      </c>
      <c r="G53" s="37">
        <v>0</v>
      </c>
      <c r="H53" s="38">
        <v>0</v>
      </c>
    </row>
    <row r="54" spans="1:8" x14ac:dyDescent="0.2">
      <c r="A54" s="33" t="s">
        <v>102</v>
      </c>
      <c r="B54" s="34" t="s">
        <v>103</v>
      </c>
      <c r="C54" s="45">
        <v>140000</v>
      </c>
      <c r="D54" s="46">
        <v>0</v>
      </c>
      <c r="E54" s="35">
        <v>140000</v>
      </c>
      <c r="F54" s="36">
        <v>0</v>
      </c>
      <c r="G54" s="37">
        <v>0</v>
      </c>
      <c r="H54" s="38">
        <v>0</v>
      </c>
    </row>
    <row r="55" spans="1:8" x14ac:dyDescent="0.2">
      <c r="A55" s="33" t="s">
        <v>104</v>
      </c>
      <c r="B55" s="34" t="s">
        <v>105</v>
      </c>
      <c r="C55" s="45">
        <v>230000</v>
      </c>
      <c r="D55" s="46">
        <v>0</v>
      </c>
      <c r="E55" s="35">
        <v>0</v>
      </c>
      <c r="F55" s="36">
        <v>0</v>
      </c>
      <c r="G55" s="37">
        <v>0</v>
      </c>
      <c r="H55" s="38">
        <v>0</v>
      </c>
    </row>
    <row r="56" spans="1:8" x14ac:dyDescent="0.2">
      <c r="A56" s="33" t="s">
        <v>106</v>
      </c>
      <c r="B56" s="34" t="s">
        <v>107</v>
      </c>
      <c r="C56" s="45">
        <v>0</v>
      </c>
      <c r="D56" s="46">
        <v>0</v>
      </c>
      <c r="E56" s="35">
        <v>0</v>
      </c>
      <c r="F56" s="36">
        <v>0</v>
      </c>
      <c r="G56" s="37">
        <v>44264.1</v>
      </c>
      <c r="H56" s="38">
        <v>0</v>
      </c>
    </row>
    <row r="57" spans="1:8" x14ac:dyDescent="0.2">
      <c r="A57" s="33" t="s">
        <v>108</v>
      </c>
      <c r="B57" s="34" t="s">
        <v>109</v>
      </c>
      <c r="C57" s="45">
        <v>0</v>
      </c>
      <c r="D57" s="46">
        <v>0</v>
      </c>
      <c r="E57" s="35">
        <v>0</v>
      </c>
      <c r="F57" s="36">
        <v>0</v>
      </c>
      <c r="G57" s="37">
        <v>170.05</v>
      </c>
      <c r="H57" s="38">
        <v>0</v>
      </c>
    </row>
    <row r="58" spans="1:8" x14ac:dyDescent="0.2">
      <c r="A58" s="33" t="s">
        <v>110</v>
      </c>
      <c r="B58" s="34" t="s">
        <v>111</v>
      </c>
      <c r="C58" s="45">
        <v>150000</v>
      </c>
      <c r="D58" s="46">
        <v>0</v>
      </c>
      <c r="E58" s="35">
        <v>150000</v>
      </c>
      <c r="F58" s="36">
        <v>0</v>
      </c>
      <c r="G58" s="37">
        <v>111887.95</v>
      </c>
      <c r="H58" s="38">
        <v>0</v>
      </c>
    </row>
    <row r="59" spans="1:8" x14ac:dyDescent="0.2">
      <c r="A59" s="33" t="s">
        <v>112</v>
      </c>
      <c r="B59" s="34" t="s">
        <v>113</v>
      </c>
      <c r="C59" s="45">
        <v>150000</v>
      </c>
      <c r="D59" s="46">
        <v>0</v>
      </c>
      <c r="E59" s="35">
        <v>0</v>
      </c>
      <c r="F59" s="36">
        <v>0</v>
      </c>
      <c r="G59" s="37">
        <v>0</v>
      </c>
      <c r="H59" s="38">
        <v>0</v>
      </c>
    </row>
    <row r="60" spans="1:8" x14ac:dyDescent="0.2">
      <c r="A60" s="33" t="s">
        <v>114</v>
      </c>
      <c r="B60" s="34" t="s">
        <v>115</v>
      </c>
      <c r="C60" s="45">
        <v>230000</v>
      </c>
      <c r="D60" s="46">
        <v>0</v>
      </c>
      <c r="E60" s="35">
        <v>330000</v>
      </c>
      <c r="F60" s="36">
        <v>0</v>
      </c>
      <c r="G60" s="37">
        <v>166555.70000000001</v>
      </c>
      <c r="H60" s="38">
        <v>0</v>
      </c>
    </row>
    <row r="61" spans="1:8" x14ac:dyDescent="0.2">
      <c r="A61" s="33" t="s">
        <v>116</v>
      </c>
      <c r="B61" s="34" t="s">
        <v>117</v>
      </c>
      <c r="C61" s="45">
        <v>500000</v>
      </c>
      <c r="D61" s="46">
        <v>0</v>
      </c>
      <c r="E61" s="35">
        <v>300000</v>
      </c>
      <c r="F61" s="36">
        <v>0</v>
      </c>
      <c r="G61" s="37">
        <v>0</v>
      </c>
      <c r="H61" s="38">
        <v>0</v>
      </c>
    </row>
    <row r="62" spans="1:8" x14ac:dyDescent="0.2">
      <c r="A62" s="33" t="s">
        <v>118</v>
      </c>
      <c r="B62" s="34" t="s">
        <v>119</v>
      </c>
      <c r="C62" s="45">
        <v>0</v>
      </c>
      <c r="D62" s="46">
        <v>0</v>
      </c>
      <c r="E62" s="35">
        <v>140000</v>
      </c>
      <c r="F62" s="36">
        <v>0</v>
      </c>
      <c r="G62" s="37">
        <v>0</v>
      </c>
      <c r="H62" s="38">
        <v>0</v>
      </c>
    </row>
    <row r="63" spans="1:8" x14ac:dyDescent="0.2">
      <c r="A63" s="33" t="s">
        <v>120</v>
      </c>
      <c r="B63" s="34" t="s">
        <v>121</v>
      </c>
      <c r="C63" s="45">
        <v>60000</v>
      </c>
      <c r="D63" s="46">
        <v>0</v>
      </c>
      <c r="E63" s="35">
        <v>60000</v>
      </c>
      <c r="F63" s="36">
        <v>0</v>
      </c>
      <c r="G63" s="37">
        <v>0</v>
      </c>
      <c r="H63" s="38">
        <v>0</v>
      </c>
    </row>
    <row r="64" spans="1:8" x14ac:dyDescent="0.2">
      <c r="A64" s="33" t="s">
        <v>122</v>
      </c>
      <c r="B64" s="34" t="s">
        <v>123</v>
      </c>
      <c r="C64" s="45">
        <v>730000</v>
      </c>
      <c r="D64" s="46">
        <v>0</v>
      </c>
      <c r="E64" s="35">
        <v>630000</v>
      </c>
      <c r="F64" s="36">
        <v>0</v>
      </c>
      <c r="G64" s="37">
        <v>1588.95</v>
      </c>
      <c r="H64" s="38">
        <v>0</v>
      </c>
    </row>
    <row r="65" spans="1:8" x14ac:dyDescent="0.2">
      <c r="A65" s="33" t="s">
        <v>124</v>
      </c>
      <c r="B65" s="34" t="s">
        <v>125</v>
      </c>
      <c r="C65" s="45">
        <v>0</v>
      </c>
      <c r="D65" s="46">
        <v>0</v>
      </c>
      <c r="E65" s="35">
        <v>0</v>
      </c>
      <c r="F65" s="36">
        <v>0</v>
      </c>
      <c r="G65" s="37">
        <v>170.05</v>
      </c>
      <c r="H65" s="38">
        <v>0</v>
      </c>
    </row>
    <row r="66" spans="1:8" x14ac:dyDescent="0.2">
      <c r="A66" s="33" t="s">
        <v>126</v>
      </c>
      <c r="B66" s="34" t="s">
        <v>127</v>
      </c>
      <c r="C66" s="45">
        <v>0</v>
      </c>
      <c r="D66" s="46">
        <v>0</v>
      </c>
      <c r="E66" s="35">
        <v>100000</v>
      </c>
      <c r="F66" s="36">
        <v>0</v>
      </c>
      <c r="G66" s="37">
        <v>0</v>
      </c>
      <c r="H66" s="38">
        <v>0</v>
      </c>
    </row>
    <row r="67" spans="1:8" x14ac:dyDescent="0.2">
      <c r="A67" s="33" t="s">
        <v>128</v>
      </c>
      <c r="B67" s="34" t="s">
        <v>129</v>
      </c>
      <c r="C67" s="45">
        <v>100000</v>
      </c>
      <c r="D67" s="46">
        <v>0</v>
      </c>
      <c r="E67" s="35">
        <v>100000</v>
      </c>
      <c r="F67" s="36">
        <v>0</v>
      </c>
      <c r="G67" s="37">
        <v>0</v>
      </c>
      <c r="H67" s="38">
        <v>0</v>
      </c>
    </row>
    <row r="68" spans="1:8" x14ac:dyDescent="0.2">
      <c r="A68" s="33" t="s">
        <v>130</v>
      </c>
      <c r="B68" s="34" t="s">
        <v>131</v>
      </c>
      <c r="C68" s="45">
        <v>0</v>
      </c>
      <c r="D68" s="46">
        <v>0</v>
      </c>
      <c r="E68" s="35">
        <v>70000</v>
      </c>
      <c r="F68" s="36">
        <v>0</v>
      </c>
      <c r="G68" s="37">
        <v>63477</v>
      </c>
      <c r="H68" s="38">
        <v>0</v>
      </c>
    </row>
    <row r="69" spans="1:8" x14ac:dyDescent="0.2">
      <c r="A69" s="33" t="s">
        <v>132</v>
      </c>
      <c r="B69" s="34" t="s">
        <v>133</v>
      </c>
      <c r="C69" s="45">
        <v>0</v>
      </c>
      <c r="D69" s="46">
        <v>175000</v>
      </c>
      <c r="E69" s="35">
        <v>0</v>
      </c>
      <c r="F69" s="36">
        <v>175000</v>
      </c>
      <c r="G69" s="37">
        <v>0</v>
      </c>
      <c r="H69" s="38">
        <v>0</v>
      </c>
    </row>
    <row r="70" spans="1:8" x14ac:dyDescent="0.2">
      <c r="A70" s="33" t="s">
        <v>134</v>
      </c>
      <c r="B70" s="34" t="s">
        <v>135</v>
      </c>
      <c r="C70" s="45">
        <v>0</v>
      </c>
      <c r="D70" s="46">
        <v>0</v>
      </c>
      <c r="E70" s="35">
        <v>0</v>
      </c>
      <c r="F70" s="36">
        <v>15000</v>
      </c>
      <c r="G70" s="37">
        <v>0</v>
      </c>
      <c r="H70" s="38">
        <v>0</v>
      </c>
    </row>
    <row r="71" spans="1:8" x14ac:dyDescent="0.2">
      <c r="A71" s="33" t="s">
        <v>136</v>
      </c>
      <c r="B71" s="34" t="s">
        <v>137</v>
      </c>
      <c r="C71" s="45">
        <v>0</v>
      </c>
      <c r="D71" s="46">
        <v>0</v>
      </c>
      <c r="E71" s="35">
        <v>0</v>
      </c>
      <c r="F71" s="36">
        <v>0</v>
      </c>
      <c r="G71" s="37">
        <v>0</v>
      </c>
      <c r="H71" s="38">
        <v>7866.9</v>
      </c>
    </row>
    <row r="72" spans="1:8" ht="28.35" customHeight="1" x14ac:dyDescent="0.2">
      <c r="A72" s="27" t="s">
        <v>138</v>
      </c>
      <c r="B72" s="28" t="s">
        <v>139</v>
      </c>
      <c r="C72" s="43">
        <v>530000</v>
      </c>
      <c r="D72" s="44">
        <v>145000</v>
      </c>
      <c r="E72" s="29">
        <v>350000</v>
      </c>
      <c r="F72" s="30">
        <v>105000</v>
      </c>
      <c r="G72" s="31">
        <v>115107.3</v>
      </c>
      <c r="H72" s="32">
        <v>0</v>
      </c>
    </row>
    <row r="73" spans="1:8" x14ac:dyDescent="0.2">
      <c r="A73" s="33" t="s">
        <v>140</v>
      </c>
      <c r="B73" s="34" t="s">
        <v>141</v>
      </c>
      <c r="C73" s="45">
        <v>200000</v>
      </c>
      <c r="D73" s="46">
        <v>0</v>
      </c>
      <c r="E73" s="35">
        <v>120000</v>
      </c>
      <c r="F73" s="36">
        <v>0</v>
      </c>
      <c r="G73" s="37">
        <v>20109.599999999999</v>
      </c>
      <c r="H73" s="38">
        <v>0</v>
      </c>
    </row>
    <row r="74" spans="1:8" x14ac:dyDescent="0.2">
      <c r="A74" s="33" t="s">
        <v>142</v>
      </c>
      <c r="B74" s="34" t="s">
        <v>143</v>
      </c>
      <c r="C74" s="45">
        <v>130000</v>
      </c>
      <c r="D74" s="46">
        <v>0</v>
      </c>
      <c r="E74" s="35">
        <v>130000</v>
      </c>
      <c r="F74" s="36">
        <v>0</v>
      </c>
      <c r="G74" s="37">
        <v>0</v>
      </c>
      <c r="H74" s="38">
        <v>0</v>
      </c>
    </row>
    <row r="75" spans="1:8" x14ac:dyDescent="0.2">
      <c r="A75" s="33" t="s">
        <v>144</v>
      </c>
      <c r="B75" s="34" t="s">
        <v>145</v>
      </c>
      <c r="C75" s="45">
        <v>200000</v>
      </c>
      <c r="D75" s="46">
        <v>0</v>
      </c>
      <c r="E75" s="35">
        <v>100000</v>
      </c>
      <c r="F75" s="36">
        <v>0</v>
      </c>
      <c r="G75" s="37">
        <v>94997.7</v>
      </c>
      <c r="H75" s="38">
        <v>0</v>
      </c>
    </row>
    <row r="76" spans="1:8" x14ac:dyDescent="0.2">
      <c r="A76" s="33" t="s">
        <v>146</v>
      </c>
      <c r="B76" s="34" t="s">
        <v>147</v>
      </c>
      <c r="C76" s="45">
        <v>0</v>
      </c>
      <c r="D76" s="46">
        <v>65000</v>
      </c>
      <c r="E76" s="35">
        <v>0</v>
      </c>
      <c r="F76" s="36">
        <v>65000</v>
      </c>
      <c r="G76" s="37">
        <v>0</v>
      </c>
      <c r="H76" s="38">
        <v>0</v>
      </c>
    </row>
    <row r="77" spans="1:8" x14ac:dyDescent="0.2">
      <c r="A77" s="33" t="s">
        <v>148</v>
      </c>
      <c r="B77" s="34" t="s">
        <v>149</v>
      </c>
      <c r="C77" s="45">
        <v>0</v>
      </c>
      <c r="D77" s="46">
        <v>80000</v>
      </c>
      <c r="E77" s="35">
        <v>0</v>
      </c>
      <c r="F77" s="36">
        <v>40000</v>
      </c>
      <c r="G77" s="37">
        <v>0</v>
      </c>
      <c r="H77" s="38">
        <v>0</v>
      </c>
    </row>
    <row r="78" spans="1:8" ht="36.6" customHeight="1" x14ac:dyDescent="0.2">
      <c r="A78" s="21" t="s">
        <v>150</v>
      </c>
      <c r="B78" s="22" t="s">
        <v>151</v>
      </c>
      <c r="C78" s="41">
        <v>3245000</v>
      </c>
      <c r="D78" s="42">
        <v>602400</v>
      </c>
      <c r="E78" s="23">
        <v>2430000</v>
      </c>
      <c r="F78" s="24">
        <v>541000</v>
      </c>
      <c r="G78" s="25">
        <v>2666211.4500000002</v>
      </c>
      <c r="H78" s="26">
        <v>118454.25</v>
      </c>
    </row>
    <row r="79" spans="1:8" ht="28.35" customHeight="1" x14ac:dyDescent="0.2">
      <c r="A79" s="27" t="s">
        <v>152</v>
      </c>
      <c r="B79" s="28" t="s">
        <v>153</v>
      </c>
      <c r="C79" s="43">
        <v>1455000</v>
      </c>
      <c r="D79" s="44">
        <v>305400</v>
      </c>
      <c r="E79" s="29">
        <v>710000</v>
      </c>
      <c r="F79" s="30">
        <v>282000</v>
      </c>
      <c r="G79" s="31">
        <v>473567.1</v>
      </c>
      <c r="H79" s="32">
        <v>53199.25</v>
      </c>
    </row>
    <row r="80" spans="1:8" x14ac:dyDescent="0.2">
      <c r="A80" s="33" t="s">
        <v>154</v>
      </c>
      <c r="B80" s="34" t="s">
        <v>155</v>
      </c>
      <c r="C80" s="45">
        <v>1150000</v>
      </c>
      <c r="D80" s="46">
        <v>0</v>
      </c>
      <c r="E80" s="35">
        <v>405000</v>
      </c>
      <c r="F80" s="36">
        <v>0</v>
      </c>
      <c r="G80" s="37">
        <v>409675.65</v>
      </c>
      <c r="H80" s="38">
        <v>0</v>
      </c>
    </row>
    <row r="81" spans="1:8" x14ac:dyDescent="0.2">
      <c r="A81" s="33" t="s">
        <v>156</v>
      </c>
      <c r="B81" s="34" t="s">
        <v>157</v>
      </c>
      <c r="C81" s="45">
        <v>0</v>
      </c>
      <c r="D81" s="46">
        <v>0</v>
      </c>
      <c r="E81" s="35">
        <v>0</v>
      </c>
      <c r="F81" s="36">
        <v>0</v>
      </c>
      <c r="G81" s="37">
        <v>12912</v>
      </c>
      <c r="H81" s="38">
        <v>0</v>
      </c>
    </row>
    <row r="82" spans="1:8" x14ac:dyDescent="0.2">
      <c r="A82" s="33" t="s">
        <v>158</v>
      </c>
      <c r="B82" s="34" t="s">
        <v>159</v>
      </c>
      <c r="C82" s="45">
        <v>45000</v>
      </c>
      <c r="D82" s="46">
        <v>0</v>
      </c>
      <c r="E82" s="35">
        <v>45000</v>
      </c>
      <c r="F82" s="36">
        <v>0</v>
      </c>
      <c r="G82" s="37">
        <v>0</v>
      </c>
      <c r="H82" s="38">
        <v>0</v>
      </c>
    </row>
    <row r="83" spans="1:8" x14ac:dyDescent="0.2">
      <c r="A83" s="33" t="s">
        <v>160</v>
      </c>
      <c r="B83" s="34" t="s">
        <v>161</v>
      </c>
      <c r="C83" s="45">
        <v>60000</v>
      </c>
      <c r="D83" s="46">
        <v>0</v>
      </c>
      <c r="E83" s="35">
        <v>60000</v>
      </c>
      <c r="F83" s="36">
        <v>0</v>
      </c>
      <c r="G83" s="37">
        <v>0</v>
      </c>
      <c r="H83" s="38">
        <v>0</v>
      </c>
    </row>
    <row r="84" spans="1:8" x14ac:dyDescent="0.2">
      <c r="A84" s="33" t="s">
        <v>162</v>
      </c>
      <c r="B84" s="34" t="s">
        <v>163</v>
      </c>
      <c r="C84" s="45">
        <v>0</v>
      </c>
      <c r="D84" s="46">
        <v>0</v>
      </c>
      <c r="E84" s="35">
        <v>0</v>
      </c>
      <c r="F84" s="36">
        <v>0</v>
      </c>
      <c r="G84" s="37">
        <v>50979.45</v>
      </c>
      <c r="H84" s="38">
        <v>0</v>
      </c>
    </row>
    <row r="85" spans="1:8" x14ac:dyDescent="0.2">
      <c r="A85" s="33" t="s">
        <v>164</v>
      </c>
      <c r="B85" s="34" t="s">
        <v>165</v>
      </c>
      <c r="C85" s="45">
        <v>200000</v>
      </c>
      <c r="D85" s="46">
        <v>0</v>
      </c>
      <c r="E85" s="35">
        <v>200000</v>
      </c>
      <c r="F85" s="36">
        <v>0</v>
      </c>
      <c r="G85" s="37">
        <v>0</v>
      </c>
      <c r="H85" s="38">
        <v>0</v>
      </c>
    </row>
    <row r="86" spans="1:8" x14ac:dyDescent="0.2">
      <c r="A86" s="33" t="s">
        <v>166</v>
      </c>
      <c r="B86" s="34" t="s">
        <v>167</v>
      </c>
      <c r="C86" s="45">
        <v>0</v>
      </c>
      <c r="D86" s="46">
        <v>95000</v>
      </c>
      <c r="E86" s="35">
        <v>0</v>
      </c>
      <c r="F86" s="36">
        <v>142000</v>
      </c>
      <c r="G86" s="37">
        <v>0</v>
      </c>
      <c r="H86" s="38">
        <v>41168</v>
      </c>
    </row>
    <row r="87" spans="1:8" x14ac:dyDescent="0.2">
      <c r="A87" s="33" t="s">
        <v>168</v>
      </c>
      <c r="B87" s="34" t="s">
        <v>169</v>
      </c>
      <c r="C87" s="45">
        <v>0</v>
      </c>
      <c r="D87" s="46">
        <v>210400</v>
      </c>
      <c r="E87" s="35">
        <v>0</v>
      </c>
      <c r="F87" s="36">
        <v>140000</v>
      </c>
      <c r="G87" s="37">
        <v>0</v>
      </c>
      <c r="H87" s="38">
        <v>12031.25</v>
      </c>
    </row>
    <row r="88" spans="1:8" ht="28.35" customHeight="1" x14ac:dyDescent="0.2">
      <c r="A88" s="27" t="s">
        <v>170</v>
      </c>
      <c r="B88" s="28" t="s">
        <v>171</v>
      </c>
      <c r="C88" s="43">
        <v>790000</v>
      </c>
      <c r="D88" s="44">
        <v>167000</v>
      </c>
      <c r="E88" s="29">
        <v>1250000</v>
      </c>
      <c r="F88" s="30">
        <v>239000</v>
      </c>
      <c r="G88" s="31">
        <v>1432304.75</v>
      </c>
      <c r="H88" s="32">
        <v>65255</v>
      </c>
    </row>
    <row r="89" spans="1:8" x14ac:dyDescent="0.2">
      <c r="A89" s="33" t="s">
        <v>172</v>
      </c>
      <c r="B89" s="34" t="s">
        <v>173</v>
      </c>
      <c r="C89" s="45">
        <v>0</v>
      </c>
      <c r="D89" s="46">
        <v>0</v>
      </c>
      <c r="E89" s="35">
        <v>0</v>
      </c>
      <c r="F89" s="36">
        <v>0</v>
      </c>
      <c r="G89" s="37">
        <v>16000</v>
      </c>
      <c r="H89" s="38">
        <v>0</v>
      </c>
    </row>
    <row r="90" spans="1:8" x14ac:dyDescent="0.2">
      <c r="A90" s="33" t="s">
        <v>174</v>
      </c>
      <c r="B90" s="34" t="s">
        <v>175</v>
      </c>
      <c r="C90" s="45">
        <v>80000</v>
      </c>
      <c r="D90" s="46">
        <v>0</v>
      </c>
      <c r="E90" s="35">
        <v>120000</v>
      </c>
      <c r="F90" s="36">
        <v>0</v>
      </c>
      <c r="G90" s="37">
        <v>0</v>
      </c>
      <c r="H90" s="38">
        <v>0</v>
      </c>
    </row>
    <row r="91" spans="1:8" x14ac:dyDescent="0.2">
      <c r="A91" s="33" t="s">
        <v>176</v>
      </c>
      <c r="B91" s="34" t="s">
        <v>177</v>
      </c>
      <c r="C91" s="45">
        <v>0</v>
      </c>
      <c r="D91" s="46">
        <v>0</v>
      </c>
      <c r="E91" s="35">
        <v>200000</v>
      </c>
      <c r="F91" s="36">
        <v>0</v>
      </c>
      <c r="G91" s="37">
        <v>0</v>
      </c>
      <c r="H91" s="38">
        <v>0</v>
      </c>
    </row>
    <row r="92" spans="1:8" x14ac:dyDescent="0.2">
      <c r="A92" s="33" t="s">
        <v>178</v>
      </c>
      <c r="B92" s="34" t="s">
        <v>179</v>
      </c>
      <c r="C92" s="45">
        <v>250000</v>
      </c>
      <c r="D92" s="46">
        <v>0</v>
      </c>
      <c r="E92" s="35">
        <v>250000</v>
      </c>
      <c r="F92" s="36">
        <v>0</v>
      </c>
      <c r="G92" s="37">
        <v>0</v>
      </c>
      <c r="H92" s="38">
        <v>0</v>
      </c>
    </row>
    <row r="93" spans="1:8" x14ac:dyDescent="0.2">
      <c r="A93" s="33" t="s">
        <v>180</v>
      </c>
      <c r="B93" s="34" t="s">
        <v>181</v>
      </c>
      <c r="C93" s="45">
        <v>0</v>
      </c>
      <c r="D93" s="46">
        <v>0</v>
      </c>
      <c r="E93" s="35">
        <v>0</v>
      </c>
      <c r="F93" s="36">
        <v>0</v>
      </c>
      <c r="G93" s="37">
        <v>111527.15</v>
      </c>
      <c r="H93" s="38">
        <v>0</v>
      </c>
    </row>
    <row r="94" spans="1:8" x14ac:dyDescent="0.2">
      <c r="A94" s="33" t="s">
        <v>182</v>
      </c>
      <c r="B94" s="34" t="s">
        <v>183</v>
      </c>
      <c r="C94" s="45">
        <v>0</v>
      </c>
      <c r="D94" s="46">
        <v>0</v>
      </c>
      <c r="E94" s="35">
        <v>400000</v>
      </c>
      <c r="F94" s="36">
        <v>0</v>
      </c>
      <c r="G94" s="37">
        <v>1304777.6000000001</v>
      </c>
      <c r="H94" s="38">
        <v>0</v>
      </c>
    </row>
    <row r="95" spans="1:8" x14ac:dyDescent="0.2">
      <c r="A95" s="33" t="s">
        <v>184</v>
      </c>
      <c r="B95" s="34" t="s">
        <v>185</v>
      </c>
      <c r="C95" s="45">
        <v>140000</v>
      </c>
      <c r="D95" s="46">
        <v>0</v>
      </c>
      <c r="E95" s="35">
        <v>140000</v>
      </c>
      <c r="F95" s="36">
        <v>0</v>
      </c>
      <c r="G95" s="37">
        <v>0</v>
      </c>
      <c r="H95" s="38">
        <v>0</v>
      </c>
    </row>
    <row r="96" spans="1:8" x14ac:dyDescent="0.2">
      <c r="A96" s="33" t="s">
        <v>186</v>
      </c>
      <c r="B96" s="34" t="s">
        <v>187</v>
      </c>
      <c r="C96" s="45">
        <v>0</v>
      </c>
      <c r="D96" s="46">
        <v>0</v>
      </c>
      <c r="E96" s="35">
        <v>140000</v>
      </c>
      <c r="F96" s="36">
        <v>0</v>
      </c>
      <c r="G96" s="37">
        <v>0</v>
      </c>
      <c r="H96" s="38">
        <v>0</v>
      </c>
    </row>
    <row r="97" spans="1:8" x14ac:dyDescent="0.2">
      <c r="A97" s="33" t="s">
        <v>188</v>
      </c>
      <c r="B97" s="34" t="s">
        <v>189</v>
      </c>
      <c r="C97" s="45">
        <v>120000</v>
      </c>
      <c r="D97" s="46">
        <v>0</v>
      </c>
      <c r="E97" s="35">
        <v>0</v>
      </c>
      <c r="F97" s="36">
        <v>0</v>
      </c>
      <c r="G97" s="37">
        <v>0</v>
      </c>
      <c r="H97" s="38">
        <v>0</v>
      </c>
    </row>
    <row r="98" spans="1:8" x14ac:dyDescent="0.2">
      <c r="A98" s="33" t="s">
        <v>190</v>
      </c>
      <c r="B98" s="34" t="s">
        <v>191</v>
      </c>
      <c r="C98" s="45">
        <v>200000</v>
      </c>
      <c r="D98" s="46">
        <v>0</v>
      </c>
      <c r="E98" s="35">
        <v>0</v>
      </c>
      <c r="F98" s="36">
        <v>0</v>
      </c>
      <c r="G98" s="37">
        <v>0</v>
      </c>
      <c r="H98" s="38">
        <v>0</v>
      </c>
    </row>
    <row r="99" spans="1:8" x14ac:dyDescent="0.2">
      <c r="A99" s="33" t="s">
        <v>192</v>
      </c>
      <c r="B99" s="34" t="s">
        <v>193</v>
      </c>
      <c r="C99" s="45">
        <v>0</v>
      </c>
      <c r="D99" s="46">
        <v>167000</v>
      </c>
      <c r="E99" s="35">
        <v>0</v>
      </c>
      <c r="F99" s="36">
        <v>239000</v>
      </c>
      <c r="G99" s="37">
        <v>0</v>
      </c>
      <c r="H99" s="38">
        <v>65255</v>
      </c>
    </row>
    <row r="100" spans="1:8" ht="28.35" customHeight="1" x14ac:dyDescent="0.2">
      <c r="A100" s="27" t="s">
        <v>194</v>
      </c>
      <c r="B100" s="28" t="s">
        <v>195</v>
      </c>
      <c r="C100" s="43">
        <v>350000</v>
      </c>
      <c r="D100" s="44">
        <v>0</v>
      </c>
      <c r="E100" s="29">
        <v>350000</v>
      </c>
      <c r="F100" s="30">
        <v>0</v>
      </c>
      <c r="G100" s="31">
        <v>645807.1</v>
      </c>
      <c r="H100" s="32">
        <v>0</v>
      </c>
    </row>
    <row r="101" spans="1:8" x14ac:dyDescent="0.2">
      <c r="A101" s="33" t="s">
        <v>196</v>
      </c>
      <c r="B101" s="34" t="s">
        <v>197</v>
      </c>
      <c r="C101" s="45">
        <v>100000</v>
      </c>
      <c r="D101" s="46">
        <v>0</v>
      </c>
      <c r="E101" s="35">
        <v>100000</v>
      </c>
      <c r="F101" s="36">
        <v>0</v>
      </c>
      <c r="G101" s="37">
        <v>645807.1</v>
      </c>
      <c r="H101" s="38">
        <v>0</v>
      </c>
    </row>
    <row r="102" spans="1:8" x14ac:dyDescent="0.2">
      <c r="A102" s="33" t="s">
        <v>198</v>
      </c>
      <c r="B102" s="34" t="s">
        <v>199</v>
      </c>
      <c r="C102" s="45">
        <v>250000</v>
      </c>
      <c r="D102" s="46">
        <v>0</v>
      </c>
      <c r="E102" s="35">
        <v>250000</v>
      </c>
      <c r="F102" s="36">
        <v>0</v>
      </c>
      <c r="G102" s="37">
        <v>0</v>
      </c>
      <c r="H102" s="38">
        <v>0</v>
      </c>
    </row>
    <row r="103" spans="1:8" ht="28.35" customHeight="1" x14ac:dyDescent="0.2">
      <c r="A103" s="27" t="s">
        <v>200</v>
      </c>
      <c r="B103" s="28" t="s">
        <v>201</v>
      </c>
      <c r="C103" s="43">
        <v>0</v>
      </c>
      <c r="D103" s="44">
        <v>0</v>
      </c>
      <c r="E103" s="29">
        <v>0</v>
      </c>
      <c r="F103" s="30">
        <v>0</v>
      </c>
      <c r="G103" s="31">
        <v>114532.5</v>
      </c>
      <c r="H103" s="32">
        <v>0</v>
      </c>
    </row>
    <row r="104" spans="1:8" x14ac:dyDescent="0.2">
      <c r="A104" s="33" t="s">
        <v>202</v>
      </c>
      <c r="B104" s="34" t="s">
        <v>203</v>
      </c>
      <c r="C104" s="45">
        <v>0</v>
      </c>
      <c r="D104" s="46">
        <v>0</v>
      </c>
      <c r="E104" s="35">
        <v>0</v>
      </c>
      <c r="F104" s="36">
        <v>0</v>
      </c>
      <c r="G104" s="37">
        <v>114532.5</v>
      </c>
      <c r="H104" s="38">
        <v>0</v>
      </c>
    </row>
    <row r="105" spans="1:8" ht="28.35" customHeight="1" x14ac:dyDescent="0.2">
      <c r="A105" s="27" t="s">
        <v>204</v>
      </c>
      <c r="B105" s="28" t="s">
        <v>205</v>
      </c>
      <c r="C105" s="43">
        <v>650000</v>
      </c>
      <c r="D105" s="44">
        <v>130000</v>
      </c>
      <c r="E105" s="29">
        <v>120000</v>
      </c>
      <c r="F105" s="30">
        <v>20000</v>
      </c>
      <c r="G105" s="31">
        <v>0</v>
      </c>
      <c r="H105" s="32">
        <v>0</v>
      </c>
    </row>
    <row r="106" spans="1:8" x14ac:dyDescent="0.2">
      <c r="A106" s="33" t="s">
        <v>206</v>
      </c>
      <c r="B106" s="34" t="s">
        <v>207</v>
      </c>
      <c r="C106" s="45">
        <v>650000</v>
      </c>
      <c r="D106" s="46">
        <v>0</v>
      </c>
      <c r="E106" s="35">
        <v>120000</v>
      </c>
      <c r="F106" s="36">
        <v>0</v>
      </c>
      <c r="G106" s="37">
        <v>0</v>
      </c>
      <c r="H106" s="38">
        <v>0</v>
      </c>
    </row>
    <row r="107" spans="1:8" x14ac:dyDescent="0.2">
      <c r="A107" s="33" t="s">
        <v>208</v>
      </c>
      <c r="B107" s="34" t="s">
        <v>209</v>
      </c>
      <c r="C107" s="45">
        <v>0</v>
      </c>
      <c r="D107" s="46">
        <v>130000</v>
      </c>
      <c r="E107" s="35">
        <v>0</v>
      </c>
      <c r="F107" s="36">
        <v>20000</v>
      </c>
      <c r="G107" s="37">
        <v>0</v>
      </c>
      <c r="H107" s="38">
        <v>0</v>
      </c>
    </row>
    <row r="108" spans="1:8" ht="36.6" customHeight="1" x14ac:dyDescent="0.2">
      <c r="A108" s="21" t="s">
        <v>210</v>
      </c>
      <c r="B108" s="22" t="s">
        <v>211</v>
      </c>
      <c r="C108" s="41">
        <v>950000</v>
      </c>
      <c r="D108" s="42">
        <v>3200000</v>
      </c>
      <c r="E108" s="23">
        <v>700000</v>
      </c>
      <c r="F108" s="24">
        <v>0</v>
      </c>
      <c r="G108" s="25">
        <v>0</v>
      </c>
      <c r="H108" s="26">
        <v>0</v>
      </c>
    </row>
    <row r="109" spans="1:8" ht="28.35" customHeight="1" x14ac:dyDescent="0.2">
      <c r="A109" s="27" t="s">
        <v>212</v>
      </c>
      <c r="B109" s="28" t="s">
        <v>213</v>
      </c>
      <c r="C109" s="43">
        <v>950000</v>
      </c>
      <c r="D109" s="44">
        <v>3200000</v>
      </c>
      <c r="E109" s="29">
        <v>700000</v>
      </c>
      <c r="F109" s="30">
        <v>0</v>
      </c>
      <c r="G109" s="31">
        <v>0</v>
      </c>
      <c r="H109" s="32">
        <v>0</v>
      </c>
    </row>
    <row r="110" spans="1:8" x14ac:dyDescent="0.2">
      <c r="A110" s="33" t="s">
        <v>214</v>
      </c>
      <c r="B110" s="34" t="s">
        <v>215</v>
      </c>
      <c r="C110" s="45">
        <v>750000</v>
      </c>
      <c r="D110" s="46">
        <v>0</v>
      </c>
      <c r="E110" s="35">
        <v>500000</v>
      </c>
      <c r="F110" s="36">
        <v>0</v>
      </c>
      <c r="G110" s="37">
        <v>0</v>
      </c>
      <c r="H110" s="38">
        <v>0</v>
      </c>
    </row>
    <row r="111" spans="1:8" x14ac:dyDescent="0.2">
      <c r="A111" s="33" t="s">
        <v>216</v>
      </c>
      <c r="B111" s="34" t="s">
        <v>217</v>
      </c>
      <c r="C111" s="45">
        <v>200000</v>
      </c>
      <c r="D111" s="46">
        <v>0</v>
      </c>
      <c r="E111" s="35">
        <v>200000</v>
      </c>
      <c r="F111" s="36">
        <v>0</v>
      </c>
      <c r="G111" s="37">
        <v>0</v>
      </c>
      <c r="H111" s="38">
        <v>0</v>
      </c>
    </row>
    <row r="112" spans="1:8" x14ac:dyDescent="0.2">
      <c r="A112" s="33" t="s">
        <v>218</v>
      </c>
      <c r="B112" s="34" t="s">
        <v>219</v>
      </c>
      <c r="C112" s="45">
        <v>0</v>
      </c>
      <c r="D112" s="46">
        <v>3200000</v>
      </c>
      <c r="E112" s="35">
        <v>0</v>
      </c>
      <c r="F112" s="36">
        <v>0</v>
      </c>
      <c r="G112" s="37">
        <v>0</v>
      </c>
      <c r="H112" s="38">
        <v>0</v>
      </c>
    </row>
  </sheetData>
  <mergeCells count="1">
    <mergeCell ref="A1:H1"/>
  </mergeCells>
  <phoneticPr fontId="0" type="noConversion"/>
  <printOptions horizontalCentered="1"/>
  <pageMargins left="0.59055118110236227" right="0.59055118110236227" top="0.59055118110236227" bottom="0.59055118110236227" header="0.43307086614173229" footer="0.39370078740157483"/>
  <pageSetup paperSize="9" scale="74" fitToHeight="100" orientation="landscape" r:id="rId1"/>
  <headerFooter alignWithMargins="0"/>
  <rowBreaks count="6" manualBreakCount="6">
    <brk id="11" max="16383" man="1"/>
    <brk id="23" max="16383" man="1"/>
    <brk id="38" max="16383" man="1"/>
    <brk id="44" max="16383" man="1"/>
    <brk id="77" max="16383" man="1"/>
    <brk id="10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H19"/>
  <sheetViews>
    <sheetView tabSelected="1" workbookViewId="0">
      <selection activeCell="A2" sqref="A1:A1048576"/>
    </sheetView>
  </sheetViews>
  <sheetFormatPr baseColWidth="10" defaultColWidth="10.28515625" defaultRowHeight="12.75" x14ac:dyDescent="0.2"/>
  <cols>
    <col min="1" max="1" width="13.5703125" style="3" customWidth="1"/>
    <col min="2" max="2" width="40.85546875" style="4" customWidth="1"/>
    <col min="3" max="3" width="11.85546875" style="1" customWidth="1"/>
    <col min="4" max="4" width="11.7109375" style="1" customWidth="1"/>
    <col min="5" max="5" width="11.5703125" style="1" customWidth="1"/>
    <col min="6" max="6" width="11.7109375" style="1" customWidth="1"/>
    <col min="7" max="8" width="14.28515625" style="1" customWidth="1"/>
    <col min="9" max="16384" width="10.28515625" style="2"/>
  </cols>
  <sheetData>
    <row r="1" spans="1:8" ht="15.75" x14ac:dyDescent="0.25">
      <c r="A1" s="63" t="s">
        <v>6</v>
      </c>
      <c r="B1" s="63"/>
      <c r="C1" s="63"/>
      <c r="D1" s="63"/>
      <c r="E1" s="63"/>
      <c r="F1" s="63"/>
      <c r="G1" s="63"/>
      <c r="H1" s="63"/>
    </row>
    <row r="2" spans="1:8" ht="13.5" thickBot="1" x14ac:dyDescent="0.25"/>
    <row r="3" spans="1:8" ht="15.75" thickTop="1" x14ac:dyDescent="0.2">
      <c r="A3" s="5"/>
      <c r="B3" s="6"/>
      <c r="C3" s="7" t="s">
        <v>1</v>
      </c>
      <c r="D3" s="8"/>
      <c r="E3" s="9" t="s">
        <v>2</v>
      </c>
      <c r="F3" s="8"/>
      <c r="G3" s="9" t="s">
        <v>3</v>
      </c>
      <c r="H3" s="10"/>
    </row>
    <row r="4" spans="1:8" ht="15.75" thickBot="1" x14ac:dyDescent="0.25">
      <c r="A4" s="11"/>
      <c r="B4" s="12"/>
      <c r="C4" s="13" t="s">
        <v>4</v>
      </c>
      <c r="D4" s="14" t="s">
        <v>5</v>
      </c>
      <c r="E4" s="15" t="s">
        <v>4</v>
      </c>
      <c r="F4" s="14" t="s">
        <v>5</v>
      </c>
      <c r="G4" s="15" t="s">
        <v>4</v>
      </c>
      <c r="H4" s="16" t="s">
        <v>5</v>
      </c>
    </row>
    <row r="5" spans="1:8" ht="13.5" thickTop="1" x14ac:dyDescent="0.2">
      <c r="A5" s="5"/>
      <c r="B5" s="17"/>
      <c r="C5" s="39"/>
      <c r="D5" s="40"/>
      <c r="E5" s="18"/>
      <c r="F5" s="19"/>
      <c r="G5" s="18"/>
      <c r="H5" s="20"/>
    </row>
    <row r="6" spans="1:8" ht="36.6" customHeight="1" x14ac:dyDescent="0.2">
      <c r="A6" s="47" t="s">
        <v>7</v>
      </c>
      <c r="B6" s="48" t="s">
        <v>8</v>
      </c>
      <c r="C6" s="59">
        <v>440000</v>
      </c>
      <c r="D6" s="60">
        <v>0</v>
      </c>
      <c r="E6" s="49">
        <v>0</v>
      </c>
      <c r="F6" s="50">
        <v>0</v>
      </c>
      <c r="G6" s="51">
        <v>89644.800000000003</v>
      </c>
      <c r="H6" s="52">
        <v>0</v>
      </c>
    </row>
    <row r="7" spans="1:8" x14ac:dyDescent="0.2">
      <c r="A7" s="53"/>
      <c r="B7" s="54"/>
      <c r="C7" s="61">
        <f>IF(C6&lt;D6,ABS(D6-C6),0)</f>
        <v>0</v>
      </c>
      <c r="D7" s="62">
        <f>IF(C6&lt;D6,0,ABS(D6-C6))</f>
        <v>440000</v>
      </c>
      <c r="E7" s="55">
        <f>IF(E6&lt;F6,ABS(F6-E6),0)</f>
        <v>0</v>
      </c>
      <c r="F7" s="56">
        <f>IF(E6&lt;F6,0,ABS(F6-E6))</f>
        <v>0</v>
      </c>
      <c r="G7" s="57">
        <f>IF(G6&lt;H6,ABS(H6-G6),0)</f>
        <v>0</v>
      </c>
      <c r="H7" s="58">
        <f>IF(G6&lt;H6,0,ABS(H6-G6))</f>
        <v>89644.800000000003</v>
      </c>
    </row>
    <row r="8" spans="1:8" ht="36.6" customHeight="1" x14ac:dyDescent="0.2">
      <c r="A8" s="47" t="s">
        <v>19</v>
      </c>
      <c r="B8" s="48" t="s">
        <v>20</v>
      </c>
      <c r="C8" s="59">
        <v>5350000</v>
      </c>
      <c r="D8" s="60">
        <v>0</v>
      </c>
      <c r="E8" s="49">
        <v>750000</v>
      </c>
      <c r="F8" s="50">
        <v>0</v>
      </c>
      <c r="G8" s="51">
        <v>65631.600000000006</v>
      </c>
      <c r="H8" s="52">
        <v>16496.900000000001</v>
      </c>
    </row>
    <row r="9" spans="1:8" x14ac:dyDescent="0.2">
      <c r="A9" s="53"/>
      <c r="B9" s="54"/>
      <c r="C9" s="61">
        <f>IF(C8&lt;D8,ABS(D8-C8),0)</f>
        <v>0</v>
      </c>
      <c r="D9" s="62">
        <f>IF(C8&lt;D8,0,ABS(D8-C8))</f>
        <v>5350000</v>
      </c>
      <c r="E9" s="55">
        <f>IF(E8&lt;F8,ABS(F8-E8),0)</f>
        <v>0</v>
      </c>
      <c r="F9" s="56">
        <f>IF(E8&lt;F8,0,ABS(F8-E8))</f>
        <v>750000</v>
      </c>
      <c r="G9" s="57">
        <f>IF(G8&lt;H8,ABS(H8-G8),0)</f>
        <v>0</v>
      </c>
      <c r="H9" s="58">
        <f>IF(G8&lt;H8,0,ABS(H8-G8))</f>
        <v>49134.700000000004</v>
      </c>
    </row>
    <row r="10" spans="1:8" ht="36.6" customHeight="1" x14ac:dyDescent="0.2">
      <c r="A10" s="47" t="s">
        <v>0</v>
      </c>
      <c r="B10" s="48" t="s">
        <v>43</v>
      </c>
      <c r="C10" s="59">
        <v>4300000</v>
      </c>
      <c r="D10" s="60">
        <v>200000</v>
      </c>
      <c r="E10" s="49">
        <v>270000</v>
      </c>
      <c r="F10" s="50">
        <v>0</v>
      </c>
      <c r="G10" s="51">
        <v>3321730.3</v>
      </c>
      <c r="H10" s="52">
        <v>122544.9</v>
      </c>
    </row>
    <row r="11" spans="1:8" x14ac:dyDescent="0.2">
      <c r="A11" s="53"/>
      <c r="B11" s="54"/>
      <c r="C11" s="61">
        <f>IF(C10&lt;D10,ABS(D10-C10),0)</f>
        <v>0</v>
      </c>
      <c r="D11" s="62">
        <f>IF(C10&lt;D10,0,ABS(D10-C10))</f>
        <v>4100000</v>
      </c>
      <c r="E11" s="55">
        <f>IF(E10&lt;F10,ABS(F10-E10),0)</f>
        <v>0</v>
      </c>
      <c r="F11" s="56">
        <f>IF(E10&lt;F10,0,ABS(F10-E10))</f>
        <v>270000</v>
      </c>
      <c r="G11" s="57">
        <f>IF(G10&lt;H10,ABS(H10-G10),0)</f>
        <v>0</v>
      </c>
      <c r="H11" s="58">
        <f>IF(G10&lt;H10,0,ABS(H10-G10))</f>
        <v>3199185.4</v>
      </c>
    </row>
    <row r="12" spans="1:8" ht="36.6" customHeight="1" x14ac:dyDescent="0.2">
      <c r="A12" s="47" t="s">
        <v>72</v>
      </c>
      <c r="B12" s="48" t="s">
        <v>73</v>
      </c>
      <c r="C12" s="59">
        <v>2650000</v>
      </c>
      <c r="D12" s="60">
        <v>142690</v>
      </c>
      <c r="E12" s="49">
        <v>140000</v>
      </c>
      <c r="F12" s="50">
        <v>95341</v>
      </c>
      <c r="G12" s="51">
        <v>153860</v>
      </c>
      <c r="H12" s="52">
        <v>77410.149999999994</v>
      </c>
    </row>
    <row r="13" spans="1:8" x14ac:dyDescent="0.2">
      <c r="A13" s="53"/>
      <c r="B13" s="54"/>
      <c r="C13" s="61">
        <f>IF(C12&lt;D12,ABS(D12-C12),0)</f>
        <v>0</v>
      </c>
      <c r="D13" s="62">
        <f>IF(C12&lt;D12,0,ABS(D12-C12))</f>
        <v>2507310</v>
      </c>
      <c r="E13" s="55">
        <f>IF(E12&lt;F12,ABS(F12-E12),0)</f>
        <v>0</v>
      </c>
      <c r="F13" s="56">
        <f>IF(E12&lt;F12,0,ABS(F12-E12))</f>
        <v>44659</v>
      </c>
      <c r="G13" s="57">
        <f>IF(G12&lt;H12,ABS(H12-G12),0)</f>
        <v>0</v>
      </c>
      <c r="H13" s="58">
        <f>IF(G12&lt;H12,0,ABS(H12-G12))</f>
        <v>76449.850000000006</v>
      </c>
    </row>
    <row r="14" spans="1:8" ht="36.6" customHeight="1" x14ac:dyDescent="0.2">
      <c r="A14" s="47" t="s">
        <v>84</v>
      </c>
      <c r="B14" s="48" t="s">
        <v>85</v>
      </c>
      <c r="C14" s="59">
        <v>3954000</v>
      </c>
      <c r="D14" s="60">
        <v>320000</v>
      </c>
      <c r="E14" s="49">
        <v>3830000</v>
      </c>
      <c r="F14" s="50">
        <v>295000</v>
      </c>
      <c r="G14" s="51">
        <v>691299.95</v>
      </c>
      <c r="H14" s="52">
        <v>7866.9</v>
      </c>
    </row>
    <row r="15" spans="1:8" x14ac:dyDescent="0.2">
      <c r="A15" s="53"/>
      <c r="B15" s="54"/>
      <c r="C15" s="61">
        <f>IF(C14&lt;D14,ABS(D14-C14),0)</f>
        <v>0</v>
      </c>
      <c r="D15" s="62">
        <f>IF(C14&lt;D14,0,ABS(D14-C14))</f>
        <v>3634000</v>
      </c>
      <c r="E15" s="55">
        <f>IF(E14&lt;F14,ABS(F14-E14),0)</f>
        <v>0</v>
      </c>
      <c r="F15" s="56">
        <f>IF(E14&lt;F14,0,ABS(F14-E14))</f>
        <v>3535000</v>
      </c>
      <c r="G15" s="57">
        <f>IF(G14&lt;H14,ABS(H14-G14),0)</f>
        <v>0</v>
      </c>
      <c r="H15" s="58">
        <f>IF(G14&lt;H14,0,ABS(H14-G14))</f>
        <v>683433.04999999993</v>
      </c>
    </row>
    <row r="16" spans="1:8" ht="36.6" customHeight="1" x14ac:dyDescent="0.2">
      <c r="A16" s="47" t="s">
        <v>150</v>
      </c>
      <c r="B16" s="48" t="s">
        <v>151</v>
      </c>
      <c r="C16" s="59">
        <v>3245000</v>
      </c>
      <c r="D16" s="60">
        <v>602400</v>
      </c>
      <c r="E16" s="49">
        <v>2430000</v>
      </c>
      <c r="F16" s="50">
        <v>541000</v>
      </c>
      <c r="G16" s="51">
        <v>2666211.4500000002</v>
      </c>
      <c r="H16" s="52">
        <v>118454.25</v>
      </c>
    </row>
    <row r="17" spans="1:8" x14ac:dyDescent="0.2">
      <c r="A17" s="53"/>
      <c r="B17" s="54"/>
      <c r="C17" s="61">
        <f>IF(C16&lt;D16,ABS(D16-C16),0)</f>
        <v>0</v>
      </c>
      <c r="D17" s="62">
        <f>IF(C16&lt;D16,0,ABS(D16-C16))</f>
        <v>2642600</v>
      </c>
      <c r="E17" s="55">
        <f>IF(E16&lt;F16,ABS(F16-E16),0)</f>
        <v>0</v>
      </c>
      <c r="F17" s="56">
        <f>IF(E16&lt;F16,0,ABS(F16-E16))</f>
        <v>1889000</v>
      </c>
      <c r="G17" s="57">
        <f>IF(G16&lt;H16,ABS(H16-G16),0)</f>
        <v>0</v>
      </c>
      <c r="H17" s="58">
        <f>IF(G16&lt;H16,0,ABS(H16-G16))</f>
        <v>2547757.2000000002</v>
      </c>
    </row>
    <row r="18" spans="1:8" ht="36.6" customHeight="1" x14ac:dyDescent="0.2">
      <c r="A18" s="47" t="s">
        <v>210</v>
      </c>
      <c r="B18" s="48" t="s">
        <v>211</v>
      </c>
      <c r="C18" s="59">
        <v>950000</v>
      </c>
      <c r="D18" s="60">
        <v>3200000</v>
      </c>
      <c r="E18" s="49">
        <v>700000</v>
      </c>
      <c r="F18" s="50">
        <v>0</v>
      </c>
      <c r="G18" s="51">
        <v>0</v>
      </c>
      <c r="H18" s="52">
        <v>0</v>
      </c>
    </row>
    <row r="19" spans="1:8" x14ac:dyDescent="0.2">
      <c r="A19" s="53"/>
      <c r="B19" s="54"/>
      <c r="C19" s="61">
        <f>IF(C18&lt;D18,ABS(D18-C18),0)</f>
        <v>2250000</v>
      </c>
      <c r="D19" s="62">
        <f>IF(C18&lt;D18,0,ABS(D18-C18))</f>
        <v>0</v>
      </c>
      <c r="E19" s="55">
        <f>IF(E18&lt;F18,ABS(F18-E18),0)</f>
        <v>0</v>
      </c>
      <c r="F19" s="56">
        <f>IF(E18&lt;F18,0,ABS(F18-E18))</f>
        <v>700000</v>
      </c>
      <c r="G19" s="57">
        <f>IF(G18&lt;H18,ABS(H18-G18),0)</f>
        <v>0</v>
      </c>
      <c r="H19" s="58">
        <f>IF(G18&lt;H18,0,ABS(H18-G18))</f>
        <v>0</v>
      </c>
    </row>
  </sheetData>
  <mergeCells count="1">
    <mergeCell ref="A1:H1"/>
  </mergeCells>
  <phoneticPr fontId="0" type="noConversion"/>
  <printOptions horizontalCentered="1"/>
  <pageMargins left="0.59055118110236227" right="0.59055118110236227" top="0.59055118110236227" bottom="0.59055118110236227" header="0.43307086614173229" footer="0.3937007874015748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Admin</vt:lpstr>
      <vt:lpstr>Recap</vt:lpstr>
      <vt:lpstr>Admin!Impression_des_titres</vt:lpstr>
      <vt:lpstr>Recap!Impression_des_titres</vt:lpstr>
      <vt:lpstr>Admin!Zone_d_impression</vt:lpstr>
      <vt:lpstr>Recap!Zone_d_impression</vt:lpstr>
    </vt:vector>
  </TitlesOfParts>
  <Company>Ofisa Informatique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Mettraux Claude</dc:creator>
  <cp:lastModifiedBy>Mettraux Claude</cp:lastModifiedBy>
  <cp:lastPrinted>2013-02-28T13:12:25Z</cp:lastPrinted>
  <dcterms:created xsi:type="dcterms:W3CDTF">2001-08-10T13:51:52Z</dcterms:created>
  <dcterms:modified xsi:type="dcterms:W3CDTF">2013-02-28T13:34:27Z</dcterms:modified>
</cp:coreProperties>
</file>